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firstSheet="1" activeTab="3"/>
  </bookViews>
  <sheets>
    <sheet name="con.inc. state." sheetId="1" r:id="rId1"/>
    <sheet name="con.bal.sheet" sheetId="2" r:id="rId2"/>
    <sheet name="notes 1 to 6" sheetId="3" r:id="rId3"/>
    <sheet name="notes 7 to 8" sheetId="4" r:id="rId4"/>
    <sheet name="notes 9  to 11" sheetId="5" r:id="rId5"/>
    <sheet name="notes 12 to 13" sheetId="6" r:id="rId6"/>
    <sheet name="notes 14 to 18" sheetId="7" r:id="rId7"/>
    <sheet name="notes 19  to 22" sheetId="8" r:id="rId8"/>
  </sheets>
  <definedNames>
    <definedName name="CONSOL.BAL.SH">'con.bal.sheet'!$A$1:$J$71</definedName>
    <definedName name="CONSOL.INC.STAT">'con.inc. state.'!$A$1:$K$69</definedName>
    <definedName name="PAGE1">'notes 1 to 6'!$A$1:$K$52</definedName>
    <definedName name="PAGE2">'notes 7 to 8'!$A$1:$K$63</definedName>
    <definedName name="PAGE4">'notes 12 to 13'!$B$1:$K$53</definedName>
    <definedName name="PAGE5">'notes 14 to 18'!$A$1:$L$56</definedName>
    <definedName name="PAGE6">'notes 19  to 22'!$A$1:$J$44</definedName>
    <definedName name="PAGE3">'notes 9  to 11'!$A$1:$L$59</definedName>
    <definedName name="_xlnm.Print_Area" localSheetId="1">'con.bal.sheet'!$A$1:$H$71</definedName>
    <definedName name="_xlnm.Print_Area" localSheetId="0">'con.inc. state.'!$A$1:$J$69</definedName>
    <definedName name="_xlnm.Print_Area" localSheetId="2">'notes 1 to 6'!$A$1:$K$52</definedName>
    <definedName name="_xlnm.Print_Area" localSheetId="5">'notes 12 to 13'!$B$1:$L$54</definedName>
    <definedName name="_xlnm.Print_Area" localSheetId="6">'notes 14 to 18'!$A$1:$L$54</definedName>
    <definedName name="_xlnm.Print_Area" localSheetId="7">'notes 19  to 22'!$A$1:$K$41</definedName>
    <definedName name="_xlnm.Print_Area" localSheetId="3">'notes 7 to 8'!$A$1:$K$63</definedName>
    <definedName name="_xlnm.Print_Area" localSheetId="4">'notes 9  to 11'!$A$1:$K$51</definedName>
    <definedName name="_xlnm.Print_Area">'notes 14 to 18'!$A$1:$L$56</definedName>
  </definedNames>
  <calcPr fullCalcOnLoad="1"/>
</workbook>
</file>

<file path=xl/sharedStrings.xml><?xml version="1.0" encoding="utf-8"?>
<sst xmlns="http://schemas.openxmlformats.org/spreadsheetml/2006/main" count="475" uniqueCount="342">
  <si>
    <t>PRESTAR RESOURCES BHD  ( 123066-A)</t>
  </si>
  <si>
    <t>QUARTERLY REPORT ON CONSOLIDATED RESULTS FOR THE SECOND QUARTER ENDED 30/6/2002</t>
  </si>
  <si>
    <t xml:space="preserve">                  ( The figures have not been audited.)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</si>
  <si>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</si>
  <si>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</si>
  <si>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</si>
  <si>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</si>
  <si>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</si>
  <si>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</si>
  <si>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</si>
  <si>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</si>
  <si>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</si>
  <si>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</si>
  <si>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</si>
  <si>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</si>
  <si>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</si>
  <si>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</si>
  <si>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</t>
  </si>
  <si>
    <t>Investment income</t>
  </si>
  <si>
    <t xml:space="preserve">Other income </t>
  </si>
  <si>
    <t>Profit/(loss) before finance cost, depreciation</t>
  </si>
  <si>
    <t>and amortisation, exeptional items,</t>
  </si>
  <si>
    <t xml:space="preserve">income tax, minority interest and  </t>
  </si>
  <si>
    <t>extraordinary items</t>
  </si>
  <si>
    <t>Finance cost</t>
  </si>
  <si>
    <t>Depreciation and amortisation</t>
  </si>
  <si>
    <t>Exceptional items</t>
  </si>
  <si>
    <t>Profit/(loss) before income tax,</t>
  </si>
  <si>
    <t>minority interests and extraordinary</t>
  </si>
  <si>
    <t>items</t>
  </si>
  <si>
    <t>Share of profits and losses of associated companies</t>
  </si>
  <si>
    <t xml:space="preserve">Profit/(loss) before income tax, minority </t>
  </si>
  <si>
    <t>interests and extraordinary items</t>
  </si>
  <si>
    <t>Income tax</t>
  </si>
  <si>
    <t>(ii)</t>
  </si>
  <si>
    <t>Pre-acquisition profit/(loss), if applicable</t>
  </si>
  <si>
    <t>Net profit/(loss) from ordinary activities</t>
  </si>
  <si>
    <t>attributable to members of the company</t>
  </si>
  <si>
    <t>(iii)</t>
  </si>
  <si>
    <t>Net profit/(loss) attributable to</t>
  </si>
  <si>
    <t>members of the company</t>
  </si>
  <si>
    <t>Earnings per share based on 2(m) above after</t>
  </si>
  <si>
    <t xml:space="preserve">deducting any provision for preference </t>
  </si>
  <si>
    <t>dividends, if any :-</t>
  </si>
  <si>
    <t xml:space="preserve">Profit / (loss) after income tax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</si>
  <si>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</si>
  <si>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</si>
  <si>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</si>
  <si>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</si>
  <si>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</si>
  <si>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 xml:space="preserve">Basic (based on </t>
  </si>
  <si>
    <t>ordinary shares) (sen)  - NOTE</t>
  </si>
  <si>
    <t xml:space="preserve">Fully diluted (based on </t>
  </si>
  <si>
    <t>ordinary shares) (sen) - NOTE</t>
  </si>
  <si>
    <t xml:space="preserve"> </t>
  </si>
  <si>
    <t>INDIVIDUAL QUARTER</t>
  </si>
  <si>
    <t xml:space="preserve">Current </t>
  </si>
  <si>
    <t>Year</t>
  </si>
  <si>
    <t>Quarter</t>
  </si>
  <si>
    <t>30/6/2002</t>
  </si>
  <si>
    <t>RM'000</t>
  </si>
  <si>
    <t>--</t>
  </si>
  <si>
    <t>Preceding Year</t>
  </si>
  <si>
    <t>Corresponding</t>
  </si>
  <si>
    <t>30/6/2001</t>
  </si>
  <si>
    <t>CUMULATIVE QUARTER</t>
  </si>
  <si>
    <t>Current</t>
  </si>
  <si>
    <t>To Date</t>
  </si>
  <si>
    <t>Period</t>
  </si>
  <si>
    <t>PRESTAR RESOURCES BHD ( 123066-A)</t>
  </si>
  <si>
    <t xml:space="preserve">     ( The figures have not been audited.)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</si>
  <si>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</si>
  <si>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</si>
  <si>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</si>
  <si>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</si>
  <si>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</si>
  <si>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</si>
  <si>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</si>
  <si>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</si>
  <si>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</si>
  <si>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</si>
  <si>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 or 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</si>
  <si>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</si>
  <si>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</si>
  <si>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</si>
  <si>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</si>
  <si>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</si>
  <si>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 :</t>
  </si>
  <si>
    <t>Deferred taxation</t>
  </si>
  <si>
    <t>Net tangible assets per share (RM)</t>
  </si>
  <si>
    <t>Inventories</t>
  </si>
  <si>
    <t>Trade receivables</t>
  </si>
  <si>
    <t>Short term investments</t>
  </si>
  <si>
    <t xml:space="preserve">Cash </t>
  </si>
  <si>
    <t>Other debtors, deposits and prepayments</t>
  </si>
  <si>
    <t>Trade payables</t>
  </si>
  <si>
    <t>Other payables</t>
  </si>
  <si>
    <t>Short term borrowings</t>
  </si>
  <si>
    <t>Provision for taxation</t>
  </si>
  <si>
    <t>Proposed dividend</t>
  </si>
  <si>
    <t xml:space="preserve">Hire purchase creditors  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</si>
  <si>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</si>
  <si>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</si>
  <si>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</si>
  <si>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</si>
  <si>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</si>
  <si>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</si>
  <si>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As At</t>
  </si>
  <si>
    <t>End Of</t>
  </si>
  <si>
    <t>Preceding</t>
  </si>
  <si>
    <t>Financial</t>
  </si>
  <si>
    <t>Year End</t>
  </si>
  <si>
    <t>31/12/2001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</si>
  <si>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</si>
  <si>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</si>
  <si>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</si>
  <si>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2001 Audited  Report.</t>
  </si>
  <si>
    <t>There was no exceptional item for the current quarter and financial year to date.</t>
  </si>
  <si>
    <t>There was  no extraordinary item  for the current quarter and financial year to date.</t>
  </si>
  <si>
    <t>Taxation</t>
  </si>
  <si>
    <t>Taxation comprises :-</t>
  </si>
  <si>
    <t>-  current taxation</t>
  </si>
  <si>
    <t>-  deferred taxation</t>
  </si>
  <si>
    <t>-  associated companies</t>
  </si>
  <si>
    <t>-  in respect of prior years</t>
  </si>
  <si>
    <t xml:space="preserve">The effective tax rate of the Group for the current quarter and financial year-to-date </t>
  </si>
  <si>
    <t>is lower than the statutory tax rate due to the availability of reinvestment allowance and</t>
  </si>
  <si>
    <t>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</si>
  <si>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</si>
  <si>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</si>
  <si>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</si>
  <si>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</si>
  <si>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</si>
  <si>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 xml:space="preserve">Total purchases consideration and sale proceeds of quoted securities for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</si>
  <si>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</si>
  <si>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</si>
  <si>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</si>
  <si>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</si>
  <si>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</si>
  <si>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30 Jun 2002 are as follows :-</t>
  </si>
  <si>
    <t xml:space="preserve">(i)     At cost </t>
  </si>
  <si>
    <t>(ii)    At book value</t>
  </si>
  <si>
    <t>(iii)   At market value</t>
  </si>
  <si>
    <t>Quarterly Financial Report  for period ended 30 Jun 2002</t>
  </si>
  <si>
    <t xml:space="preserve">CURRENT </t>
  </si>
  <si>
    <t>YEAR</t>
  </si>
  <si>
    <t>QUARTER</t>
  </si>
  <si>
    <t>-</t>
  </si>
  <si>
    <t>CUMULATIVE</t>
  </si>
  <si>
    <t>TO DATE</t>
  </si>
  <si>
    <t xml:space="preserve">(a)   </t>
  </si>
  <si>
    <t xml:space="preserve">(b)   </t>
  </si>
  <si>
    <t xml:space="preserve">( i ) </t>
  </si>
  <si>
    <t>Changes in the composition of the group for the current quarter and financial year to date.</t>
  </si>
  <si>
    <t>Excelpath Sdn Bhd</t>
  </si>
  <si>
    <t>Before the change</t>
  </si>
  <si>
    <t xml:space="preserve">  Prestar Manufacturing Sdn Bhd  ( PMSB)</t>
  </si>
  <si>
    <t>After  the change</t>
  </si>
  <si>
    <t>Prestar Manufacturing Sdn Bhd acquired entire equity of Excelpath Sdn Bhd from Prestar</t>
  </si>
  <si>
    <t xml:space="preserve">Resources Bhd on 20 March 2002. Prestar Manufacturing Sdn Bhd is a wholly owned </t>
  </si>
  <si>
    <t xml:space="preserve"> subsidiary of Prestar Resources Bhd.</t>
  </si>
  <si>
    <t xml:space="preserve">Prestar Storage System Sdn Bhd ( " PSS ") </t>
  </si>
  <si>
    <t>On 17th Apr 2002 ,  Excelpath Sdn Bhd, a wholly owned  subsidiary of Prestar Manufacturing Sdn</t>
  </si>
  <si>
    <t xml:space="preserve">Bhd had subscribed for 210 000 ordinary shares of RM 1 /- each fully paid up in the share capital of </t>
  </si>
  <si>
    <t>Prestar Storage System Sdn Bhd for a total consideration of RM 210 000 .</t>
  </si>
  <si>
    <t>Before the subscription of shares in PSS</t>
  </si>
  <si>
    <t xml:space="preserve">   Excelpath Sdn Bhd</t>
  </si>
  <si>
    <t xml:space="preserve"> Total shareholdings owned by Prestar Group</t>
  </si>
  <si>
    <t>After  the subscription of shares in PSS</t>
  </si>
  <si>
    <t>The status of corporate proposals announced but not completed at the latest practicable date</t>
  </si>
  <si>
    <t xml:space="preserve">which shall not be earlier than 7 days from the date of issue of the quarterly report. </t>
  </si>
  <si>
    <t>Corporate proposals announced</t>
  </si>
  <si>
    <t>On 8th Apr 2002, the Company announced the following corporate proposals :</t>
  </si>
  <si>
    <t>i)  Proposed Renewal of Existing Share Buy-Back Authority;</t>
  </si>
  <si>
    <t>ii) Proposed  Renewal of Shareholders' Mandate for Recurrent Related  Party Transactions</t>
  </si>
  <si>
    <t xml:space="preserve">    of a Revenue or Trading nature.</t>
  </si>
  <si>
    <t>The above two proposals were approved by the shareholders at the Annual General Meeting</t>
  </si>
  <si>
    <t>held on 28 June 2002.</t>
  </si>
  <si>
    <t xml:space="preserve">Disposal of 30% equity interest in subsidiary company, Summit Steel Centre </t>
  </si>
  <si>
    <t>Sdn Bhd (SSC) to POSCO, Korea ( formerly known as Pohang Iron &amp; Steel Co.Ltd )</t>
  </si>
  <si>
    <t>On 8 July 2002, the Company announced it has entered into the following Agreements:-</t>
  </si>
  <si>
    <t xml:space="preserve">(i)    Share Sale Agreement with POSCO dated 8 July 2002 to dispose 30% of SSC's paid up </t>
  </si>
  <si>
    <t xml:space="preserve">       capital to POSCO.</t>
  </si>
  <si>
    <t>(ii)   Shareholders' Agreement with POSCO, Spur Reach Sdn Bhd and SSC to regulate</t>
  </si>
  <si>
    <t xml:space="preserve">      their relationship inter se as shareholders in the Company dated 8 July 2002</t>
  </si>
  <si>
    <t>Prestar Resources Berhad</t>
  </si>
  <si>
    <t xml:space="preserve">   Shareholdings  in Excelpath Sdn Bhd</t>
  </si>
  <si>
    <t>No. of shares</t>
  </si>
  <si>
    <t xml:space="preserve">   % of shareholding</t>
  </si>
  <si>
    <t>100 %</t>
  </si>
  <si>
    <t xml:space="preserve"> deemed  interest  through PMSB</t>
  </si>
  <si>
    <t xml:space="preserve">   Shareholdings  in  PSS</t>
  </si>
  <si>
    <t>70 %</t>
  </si>
  <si>
    <t>49 %</t>
  </si>
  <si>
    <t>30 %</t>
  </si>
  <si>
    <t>79 %</t>
  </si>
  <si>
    <t>[ Page 2 ]</t>
  </si>
  <si>
    <t>Issuances and repayment of debt and equity securities, share buy-backs,</t>
  </si>
  <si>
    <t xml:space="preserve">share cancellations, share held as treasury shares and resale of treasury </t>
  </si>
  <si>
    <t>shares for the current financial year to date.</t>
  </si>
  <si>
    <t xml:space="preserve">The paid-up share capital of the Company has been increased from RM 40 710 000  </t>
  </si>
  <si>
    <t xml:space="preserve">to RM 40 795 000 as a result of the exercise of 85,000 shares of RM1.00 each per </t>
  </si>
  <si>
    <t>share pursuant to the Company ESOS.</t>
  </si>
  <si>
    <t>There was no share buy-back for the current year to date.</t>
  </si>
  <si>
    <t>Group bank borrowings :</t>
  </si>
  <si>
    <t>Total group borrowings as at 30 Jun 2002 are as follows :-</t>
  </si>
  <si>
    <t>Long term bank loans - Secured</t>
  </si>
  <si>
    <t>Short term bank borrowings</t>
  </si>
  <si>
    <t>Secured :-</t>
  </si>
  <si>
    <t>Unsecured :-</t>
  </si>
  <si>
    <t xml:space="preserve">Contingent liabilities  </t>
  </si>
  <si>
    <t xml:space="preserve">There does not exist any contingent liability in respect of the Group that has arisen </t>
  </si>
  <si>
    <t xml:space="preserve">since the last annual balance sheet date up to a date not earlier than 7 days from the </t>
  </si>
  <si>
    <t>date of issue of this 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</si>
  <si>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</si>
  <si>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</si>
  <si>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</si>
  <si>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</si>
  <si>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</si>
  <si>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</si>
  <si>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</si>
  <si>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</si>
  <si>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</si>
  <si>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>[ Page 3 ]</t>
  </si>
  <si>
    <t xml:space="preserve">Financial instruments with off balance sheet risk at the latest  practicable date </t>
  </si>
  <si>
    <t>which shall not be earlier than 7 days from the date of issue of the quarterly</t>
  </si>
  <si>
    <t>report.</t>
  </si>
  <si>
    <t>Foreign currency contracts</t>
  </si>
  <si>
    <t xml:space="preserve">As at 8 August 2002, the Group had the following outstanding foreign currency contracts to </t>
  </si>
  <si>
    <t>hedge its committed purchases and sales in  foreign currencies.</t>
  </si>
  <si>
    <t>Purchases :</t>
  </si>
  <si>
    <t>Sell :</t>
  </si>
  <si>
    <t xml:space="preserve">These contracts are short-term in nature and as such, we do not calculate the difference </t>
  </si>
  <si>
    <t xml:space="preserve">between the contracted rates and the spot rates and therefore do not take up the difference </t>
  </si>
  <si>
    <t>in the income statement.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</si>
  <si>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</si>
  <si>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</si>
  <si>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</si>
  <si>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</si>
  <si>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</si>
  <si>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 " Mikuni" )</t>
  </si>
  <si>
    <t xml:space="preserve">   on 2 November 1998 for RM 1,212,839 in respect of payment for  goods sold and delivered.</t>
  </si>
  <si>
    <t xml:space="preserve"> On 1 April 2002, Mikuni appealed to the Judge in Chambers to set aside the judgement and</t>
  </si>
  <si>
    <t xml:space="preserve"> the Judge allowed the appeal with costs and directed Mikuni to file and serve its Memorandum </t>
  </si>
  <si>
    <t xml:space="preserve">  of Apperance and Defence within 14 days thereof.The subsidiary has on 16 April 2002 filed an</t>
  </si>
  <si>
    <t xml:space="preserve">  amended Summons and Statement of Claim and which had been extracted and served on </t>
  </si>
  <si>
    <t xml:space="preserve">  25 July 2002.  Judgement in Default of defence will be entered against Mikuni if they failed </t>
  </si>
  <si>
    <t xml:space="preserve">  to file in the defence by 12 Aug 2002.</t>
  </si>
  <si>
    <t xml:space="preserve">  ( A piece of Land valued at RM 430 000 was assigned to the subsidiary as security for</t>
  </si>
  <si>
    <t xml:space="preserve">    repayment of outstanding sums )</t>
  </si>
  <si>
    <t>ii)  A notice pursuant to Section 218 of the Companies Act 1965  dated 8 Jun 1999 was sent</t>
  </si>
  <si>
    <t xml:space="preserve">   by a subsidiary to Timer Steel-Fab (M) Sdn Bhd ( "Timer") for a claim of RM 755 807  and </t>
  </si>
  <si>
    <t xml:space="preserve">   interest of RM 213 960 being the late interest charged in respect of goods sold and</t>
  </si>
  <si>
    <t xml:space="preserve">   delivered .Timer has paid RM 84,900 of the total debts as at the date hereof. Timer has  on</t>
  </si>
  <si>
    <t xml:space="preserve">   25 Aug 1999 obtained an injunction restraining the subsidiary from pursuing the claim in the</t>
  </si>
  <si>
    <t xml:space="preserve">   civil court and claimed that any dispute should be referred to an arbitrator. The Board of the </t>
  </si>
  <si>
    <t xml:space="preserve">   subsidiary has appointed another reputable legal firm to further pursue the case. The sub- </t>
  </si>
  <si>
    <t xml:space="preserve">  sidiary has on 2nd May 2002 sent Notice of Arbitration to Timer to concur in the appointment</t>
  </si>
  <si>
    <t xml:space="preserve">   of an arbitrator and Timer has to reply within 21 days from date of notice. As there was no</t>
  </si>
  <si>
    <t xml:space="preserve">   reply from Timer, the subsidiary has applied to High Court for appointment of arbitrator.</t>
  </si>
  <si>
    <t>Currency</t>
  </si>
  <si>
    <t>US$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</si>
  <si>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</si>
  <si>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</si>
  <si>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</si>
  <si>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</si>
  <si>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</si>
  <si>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</si>
  <si>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9/8/02 - 19/8/02</t>
  </si>
  <si>
    <t xml:space="preserve"> '30/9/02 - 17/1/03</t>
  </si>
  <si>
    <t>[ Page 4 ]</t>
  </si>
  <si>
    <t>Segmental reporting for the current financial year to date</t>
  </si>
  <si>
    <t>Manufacturing</t>
  </si>
  <si>
    <t>Trading</t>
  </si>
  <si>
    <t>Investment holding</t>
  </si>
  <si>
    <t>Intra-Group</t>
  </si>
  <si>
    <t xml:space="preserve">No analysis by geographical area has been presented as the Group operates principally </t>
  </si>
  <si>
    <t>within Malaysia.</t>
  </si>
  <si>
    <t>Materials changes in the profit before taxation for the quarter reported on</t>
  </si>
  <si>
    <t>as compared with the immediate preceding quarter.</t>
  </si>
  <si>
    <t>Revenue  for  the current quarter increased to RM 80.2 million, highest record for Group</t>
  </si>
  <si>
    <t xml:space="preserve">ever achieved for a single quarter.  Profit before tax for the quarter also improved </t>
  </si>
  <si>
    <t>substantially to RM 5.9  million inline with the improvement of margins.</t>
  </si>
  <si>
    <t xml:space="preserve">The Government has imposed  Import duty of up to a maximum  of  50 % on most of </t>
  </si>
  <si>
    <t xml:space="preserve">the imported  steel coils and products  effective from 15th March 2002., import licence </t>
  </si>
  <si>
    <t xml:space="preserve"> is required for the importation of these products.Though some exemptions may be </t>
  </si>
  <si>
    <t>available for certain industries, general rise in the cost of steel related end-products</t>
  </si>
  <si>
    <t>is anticipated  in the market which may dampen the overall market  demands  and</t>
  </si>
  <si>
    <t>impending economic recovery.</t>
  </si>
  <si>
    <t>Review of performance of the company and its principal subsidiaries for</t>
  </si>
  <si>
    <t>the current quarter and financial year to date</t>
  </si>
  <si>
    <t xml:space="preserve">Group revenue for the current quarter and  year-to-date period under review  increased </t>
  </si>
  <si>
    <t xml:space="preserve">by 7% and 14 % to RM80.2 million and RM159 million respectively over the same period </t>
  </si>
  <si>
    <t>last year. Year to date profit before tax has also risen significantly to RM10.3 million inline</t>
  </si>
  <si>
    <t xml:space="preserve">with economy recovery and improvement in sales revenue and margins. The income tax </t>
  </si>
  <si>
    <t>computed for the period under review were lower than the statutory tax rate due to the</t>
  </si>
  <si>
    <t>availability of reinvestment allowances and unabsorbed capital allowances and tax losses</t>
  </si>
  <si>
    <t>of some subsidiaries to set-off against taxable profits.</t>
  </si>
  <si>
    <t>Material events subsequent to the end of the period reported on that</t>
  </si>
  <si>
    <t>have not been reflected in the financial statement for the said period,</t>
  </si>
  <si>
    <t>made up to a date not earlier than 7 days from the date of issue of</t>
  </si>
  <si>
    <t>the quarterly report.</t>
  </si>
  <si>
    <t>There were no material events as at 8 August 2002 ( the latest practicable date</t>
  </si>
  <si>
    <t>which shall not be earlier than 7 days from the date of issue of this quarterly report )</t>
  </si>
  <si>
    <t>except for the events disclosed in note 8.</t>
  </si>
  <si>
    <t>Seasonal or cyclicality of operations</t>
  </si>
  <si>
    <t xml:space="preserve">The Group  faces   minor seasonal and cyclical fluctuations during the major festive </t>
  </si>
  <si>
    <t>seasons such as  Hari Raya Puasa and Chinese New Year  celebrations.</t>
  </si>
  <si>
    <t>Profit Before</t>
  </si>
  <si>
    <t>[ Page 5 ]</t>
  </si>
  <si>
    <t>Total Assets</t>
  </si>
  <si>
    <t>Employed</t>
  </si>
  <si>
    <t>Prospects for the current financial year.</t>
  </si>
  <si>
    <t xml:space="preserve">Barring any unforeseen circumstances, the Directors expect the performance </t>
  </si>
  <si>
    <t xml:space="preserve">of the Group for the financial year ending 31 December 2002 to be more </t>
  </si>
  <si>
    <t>promising in tandem  with the  economic  recovery.</t>
  </si>
  <si>
    <t>Variance of actual profit from forecast profit / profit guarantee</t>
  </si>
  <si>
    <t>Not Applicable.</t>
  </si>
  <si>
    <t>Dividend</t>
  </si>
  <si>
    <t>The Directors  do not recommend any interim dividend for the period under review.</t>
  </si>
  <si>
    <t>Earnings per share</t>
  </si>
  <si>
    <t>Basic Earnings Per Share</t>
  </si>
  <si>
    <t xml:space="preserve">The basic earnings per share for the current financial year to date has been calculated </t>
  </si>
  <si>
    <t xml:space="preserve">based on the profit after taxation and minority interest of RM6,063,000 </t>
  </si>
  <si>
    <t xml:space="preserve">(30.6.2001 : RM1,030,000) on  the  weighted  average  number of shares in issue of </t>
  </si>
  <si>
    <t>40,788,110 ( 30.6.2001 : 39,818,167 ).</t>
  </si>
  <si>
    <t xml:space="preserve">The basic earnings per share for the current quarter has been calculated based on </t>
  </si>
  <si>
    <t xml:space="preserve">the profit after taxation and minority interest of RM3,512,000 (30.6.2001 : RM507,000) </t>
  </si>
  <si>
    <t>on  the  weighted  average  number of shares in issue of  40,788,110</t>
  </si>
  <si>
    <t>( 30.6.2001 : 39,818,167 ).</t>
  </si>
  <si>
    <t>Diluted Earnings Per Share</t>
  </si>
  <si>
    <t xml:space="preserve">The fully diluted earnings per share for the current financial year to date has been calculated </t>
  </si>
  <si>
    <t>based on the profit after taxation and minority interest of RM6,063,000 on the adjusted</t>
  </si>
  <si>
    <t>weighted average number of ordinary shares issued and issuable of 41,349,710.</t>
  </si>
  <si>
    <t>The adjusted weighted average number of ordinary shares issued and issuable has been</t>
  </si>
  <si>
    <t>arrived at based on the assumption that the share option been exercised on 1.1.2002.</t>
  </si>
  <si>
    <t>The fully diluted earnings per share for the current quarter has been calculated based on the</t>
  </si>
  <si>
    <t>profit after taxation and minority interest of RM3,512,000 on the adjusted weighted average</t>
  </si>
  <si>
    <t>number of ordinary shares issued and issuable of 41,349,710. The adjusted weighted average</t>
  </si>
  <si>
    <t>number of ordinary shares issued and issuable has been arrived at based on assumption that</t>
  </si>
  <si>
    <t xml:space="preserve">the share option been exercised on 1.1.2002. </t>
  </si>
  <si>
    <t>[ Page 6 ]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</si>
</sst>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sz val="14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Times New Roman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7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12" fillId="0" borderId="3" xfId="0" applyNumberFormat="1" applyFont="1" applyAlignment="1">
      <alignment horizontal="center"/>
    </xf>
    <xf numFmtId="3" fontId="12" fillId="0" borderId="6" xfId="0" applyNumberFormat="1" applyFont="1" applyAlignment="1">
      <alignment horizontal="center"/>
    </xf>
    <xf numFmtId="0" fontId="6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left"/>
    </xf>
    <xf numFmtId="0" fontId="6" fillId="0" borderId="8" xfId="0" applyNumberFormat="1" applyFont="1" applyAlignment="1">
      <alignment horizontal="justify"/>
    </xf>
    <xf numFmtId="3" fontId="12" fillId="0" borderId="4" xfId="0" applyNumberFormat="1" applyFont="1" applyAlignment="1">
      <alignment horizontal="center"/>
    </xf>
    <xf numFmtId="3" fontId="12" fillId="0" borderId="5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justify"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0" fontId="11" fillId="0" borderId="8" xfId="0" applyNumberFormat="1" applyFont="1" applyAlignment="1">
      <alignment/>
    </xf>
    <xf numFmtId="4" fontId="12" fillId="0" borderId="3" xfId="0" applyNumberFormat="1" applyFont="1" applyAlignment="1">
      <alignment horizontal="center"/>
    </xf>
    <xf numFmtId="4" fontId="12" fillId="0" borderId="6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2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7" xfId="0" applyNumberFormat="1" applyFont="1" applyAlignment="1">
      <alignment horizontal="center"/>
    </xf>
    <xf numFmtId="3" fontId="12" fillId="0" borderId="3" xfId="0" applyNumberFormat="1" applyFont="1" applyAlignment="1">
      <alignment/>
    </xf>
    <xf numFmtId="3" fontId="12" fillId="0" borderId="6" xfId="0" applyNumberFormat="1" applyFont="1" applyAlignment="1">
      <alignment/>
    </xf>
    <xf numFmtId="0" fontId="11" fillId="0" borderId="5" xfId="0" applyNumberFormat="1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NumberFormat="1" applyFont="1" applyAlignment="1">
      <alignment/>
    </xf>
    <xf numFmtId="3" fontId="12" fillId="0" borderId="4" xfId="0" applyNumberFormat="1" applyFont="1" applyAlignment="1">
      <alignment/>
    </xf>
    <xf numFmtId="3" fontId="12" fillId="0" borderId="5" xfId="0" applyNumberFormat="1" applyFont="1" applyAlignment="1">
      <alignment/>
    </xf>
    <xf numFmtId="0" fontId="11" fillId="0" borderId="6" xfId="0" applyNumberFormat="1" applyFont="1" applyAlignment="1">
      <alignment/>
    </xf>
    <xf numFmtId="0" fontId="14" fillId="0" borderId="0" xfId="0" applyNumberFormat="1" applyFont="1" applyAlignment="1">
      <alignment/>
    </xf>
    <xf numFmtId="3" fontId="12" fillId="0" borderId="3" xfId="0" applyNumberFormat="1" applyFont="1" applyAlignment="1">
      <alignment horizontal="right"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2" fillId="0" borderId="1" xfId="0" applyNumberFormat="1" applyFont="1" applyAlignment="1">
      <alignment/>
    </xf>
    <xf numFmtId="3" fontId="12" fillId="0" borderId="7" xfId="0" applyNumberFormat="1" applyFont="1" applyAlignment="1">
      <alignment/>
    </xf>
    <xf numFmtId="3" fontId="12" fillId="0" borderId="6" xfId="0" applyNumberFormat="1" applyFont="1" applyAlignment="1">
      <alignment horizontal="right"/>
    </xf>
    <xf numFmtId="4" fontId="12" fillId="0" borderId="3" xfId="0" applyNumberFormat="1" applyFont="1" applyAlignment="1">
      <alignment/>
    </xf>
    <xf numFmtId="4" fontId="12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0" fillId="0" borderId="8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2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0" fontId="6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left"/>
    </xf>
    <xf numFmtId="3" fontId="0" fillId="0" borderId="5" xfId="0" applyNumberFormat="1" applyFont="1" applyAlignment="1">
      <alignment/>
    </xf>
    <xf numFmtId="3" fontId="0" fillId="0" borderId="8" xfId="0" applyNumberFormat="1" applyFont="1" applyAlignment="1">
      <alignment/>
    </xf>
    <xf numFmtId="9" fontId="0" fillId="0" borderId="5" xfId="0" applyNumberFormat="1" applyFont="1" applyAlignment="1">
      <alignment horizontal="center"/>
    </xf>
    <xf numFmtId="0" fontId="0" fillId="0" borderId="5" xfId="0" applyNumberFormat="1" applyAlignment="1">
      <alignment/>
    </xf>
    <xf numFmtId="3" fontId="0" fillId="0" borderId="6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right"/>
    </xf>
    <xf numFmtId="0" fontId="0" fillId="0" borderId="8" xfId="0" applyNumberFormat="1" applyAlignment="1">
      <alignment/>
    </xf>
    <xf numFmtId="0" fontId="0" fillId="0" borderId="6" xfId="0" applyNumberFormat="1" applyAlignment="1">
      <alignment/>
    </xf>
    <xf numFmtId="0" fontId="0" fillId="0" borderId="5" xfId="0" applyNumberFormat="1" applyFont="1" applyAlignment="1">
      <alignment horizontal="left"/>
    </xf>
    <xf numFmtId="9" fontId="0" fillId="0" borderId="8" xfId="0" applyNumberFormat="1" applyFont="1" applyAlignment="1">
      <alignment horizontal="center"/>
    </xf>
    <xf numFmtId="3" fontId="0" fillId="0" borderId="5" xfId="0" applyNumberFormat="1" applyFont="1" applyAlignment="1">
      <alignment horizontal="left"/>
    </xf>
    <xf numFmtId="3" fontId="0" fillId="0" borderId="8" xfId="0" applyNumberFormat="1" applyFont="1" applyAlignment="1">
      <alignment horizontal="left"/>
    </xf>
    <xf numFmtId="9" fontId="0" fillId="0" borderId="5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5" xfId="0" applyNumberFormat="1" applyFont="1" applyAlignment="1">
      <alignment/>
    </xf>
    <xf numFmtId="3" fontId="8" fillId="0" borderId="8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Continuous"/>
    </xf>
    <xf numFmtId="3" fontId="8" fillId="0" borderId="8" xfId="0" applyNumberFormat="1" applyFont="1" applyAlignment="1">
      <alignment horizontal="centerContinuous"/>
    </xf>
    <xf numFmtId="0" fontId="0" fillId="0" borderId="8" xfId="0" applyNumberFormat="1" applyFont="1" applyAlignment="1">
      <alignment/>
    </xf>
    <xf numFmtId="3" fontId="8" fillId="0" borderId="6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5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8" xfId="0" applyNumberFormat="1" applyFont="1" applyAlignment="1">
      <alignment horizontal="centerContinuous"/>
    </xf>
    <xf numFmtId="3" fontId="0" fillId="0" borderId="5" xfId="0" applyNumberFormat="1" applyFont="1" applyAlignment="1">
      <alignment/>
    </xf>
    <xf numFmtId="3" fontId="0" fillId="0" borderId="5" xfId="0" applyNumberFormat="1" applyFont="1" applyAlignment="1">
      <alignment horizontal="centerContinuous"/>
    </xf>
    <xf numFmtId="3" fontId="0" fillId="0" borderId="8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7"/>
  <sheetViews>
    <sheetView showGridLines="0" showOutlineSymbols="0" zoomScale="87" zoomScaleNormal="87" workbookViewId="0" topLeftCell="A1">
      <selection activeCell="C5" sqref="C5"/>
    </sheetView>
  </sheetViews>
  <sheetFormatPr defaultColWidth="8.88671875" defaultRowHeight="15"/>
  <cols>
    <col min="1" max="1" width="3.21484375" style="1" customWidth="1"/>
    <col min="2" max="3" width="4.6640625" style="1" customWidth="1"/>
    <col min="4" max="4" width="3.6640625" style="1" customWidth="1"/>
    <col min="5" max="5" width="38.6640625" style="1" customWidth="1"/>
    <col min="6" max="6" width="12.6640625" style="1" customWidth="1"/>
    <col min="7" max="7" width="14.6640625" style="1" customWidth="1"/>
    <col min="8" max="8" width="12.6640625" style="1" customWidth="1"/>
    <col min="9" max="9" width="14.6640625" style="1" customWidth="1"/>
    <col min="10" max="10" width="1.1171875" style="1" customWidth="1"/>
    <col min="11" max="11" width="1.66796875" style="1" customWidth="1"/>
    <col min="12" max="16384" width="9.6640625" style="1" customWidth="1"/>
  </cols>
  <sheetData>
    <row r="1" spans="1:240" ht="18">
      <c r="A1" s="2"/>
      <c r="B1" s="3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5.75">
      <c r="A2" s="2"/>
      <c r="B2" s="6"/>
      <c r="C2" s="7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18">
      <c r="A3" s="2"/>
      <c r="B3" s="3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ht="15.75">
      <c r="A4" s="5"/>
      <c r="B4" s="8" t="s">
        <v>2</v>
      </c>
      <c r="C4" s="9"/>
      <c r="E4" s="5"/>
      <c r="G4" s="9"/>
      <c r="H4" s="9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ht="15.75">
      <c r="A5" s="5"/>
      <c r="C5" s="9"/>
      <c r="D5" s="5"/>
      <c r="E5" s="5"/>
      <c r="F5" s="10" t="s">
        <v>54</v>
      </c>
      <c r="G5" s="11"/>
      <c r="H5" s="11"/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ht="15.75">
      <c r="A6" s="5"/>
      <c r="C6" s="9"/>
      <c r="D6" s="5"/>
      <c r="E6" s="5"/>
      <c r="F6" s="12" t="s">
        <v>55</v>
      </c>
      <c r="G6" s="13"/>
      <c r="H6" s="12" t="s">
        <v>65</v>
      </c>
      <c r="I6" s="13"/>
      <c r="J6" s="1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ht="15.75">
      <c r="A7" s="5"/>
      <c r="B7" s="5"/>
      <c r="C7" s="9"/>
      <c r="D7" s="5"/>
      <c r="E7" s="5"/>
      <c r="F7" s="15" t="s">
        <v>56</v>
      </c>
      <c r="G7" s="16" t="s">
        <v>62</v>
      </c>
      <c r="H7" s="15" t="s">
        <v>66</v>
      </c>
      <c r="I7" s="16" t="s">
        <v>62</v>
      </c>
      <c r="J7" s="1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ht="15.75">
      <c r="A8" s="5"/>
      <c r="B8" s="5"/>
      <c r="C8" s="9"/>
      <c r="D8" s="5"/>
      <c r="E8" s="5"/>
      <c r="F8" s="17" t="s">
        <v>57</v>
      </c>
      <c r="G8" s="18" t="s">
        <v>63</v>
      </c>
      <c r="H8" s="17" t="s">
        <v>57</v>
      </c>
      <c r="I8" s="18" t="s">
        <v>63</v>
      </c>
      <c r="J8" s="1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ht="15.75">
      <c r="A9" s="5"/>
      <c r="B9" s="5"/>
      <c r="C9" s="9"/>
      <c r="D9" s="5"/>
      <c r="E9" s="5"/>
      <c r="F9" s="17" t="s">
        <v>58</v>
      </c>
      <c r="G9" s="18" t="s">
        <v>58</v>
      </c>
      <c r="H9" s="17" t="s">
        <v>67</v>
      </c>
      <c r="I9" s="18" t="s">
        <v>68</v>
      </c>
      <c r="J9" s="1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ht="15.75">
      <c r="A10" s="5"/>
      <c r="B10" s="5"/>
      <c r="C10" s="9"/>
      <c r="D10" s="5"/>
      <c r="E10" s="5"/>
      <c r="F10" s="17" t="s">
        <v>59</v>
      </c>
      <c r="G10" s="18" t="s">
        <v>64</v>
      </c>
      <c r="H10" s="17" t="s">
        <v>59</v>
      </c>
      <c r="I10" s="18" t="s">
        <v>64</v>
      </c>
      <c r="J10" s="1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ht="18.75">
      <c r="A11" s="5"/>
      <c r="B11" s="19" t="s">
        <v>3</v>
      </c>
      <c r="C11" s="9"/>
      <c r="D11" s="5"/>
      <c r="E11" s="5"/>
      <c r="F11" s="17" t="s">
        <v>60</v>
      </c>
      <c r="G11" s="18" t="s">
        <v>60</v>
      </c>
      <c r="H11" s="17" t="s">
        <v>60</v>
      </c>
      <c r="I11" s="18" t="s">
        <v>60</v>
      </c>
      <c r="J11" s="1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ht="9.75" customHeight="1">
      <c r="A12" s="5"/>
      <c r="B12" s="5"/>
      <c r="C12" s="9"/>
      <c r="D12" s="5"/>
      <c r="E12" s="5"/>
      <c r="F12" s="20"/>
      <c r="G12" s="21"/>
      <c r="H12" s="20"/>
      <c r="I12" s="21"/>
      <c r="J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ht="16.5" customHeight="1">
      <c r="A13" s="5"/>
      <c r="B13" s="9">
        <v>1</v>
      </c>
      <c r="C13" s="22" t="s">
        <v>4</v>
      </c>
      <c r="D13" s="23" t="s">
        <v>17</v>
      </c>
      <c r="E13" s="5"/>
      <c r="F13" s="24">
        <v>80258</v>
      </c>
      <c r="G13" s="25">
        <v>74912</v>
      </c>
      <c r="H13" s="24">
        <v>159028</v>
      </c>
      <c r="I13" s="25">
        <v>140081</v>
      </c>
      <c r="J13" s="1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ht="9.75" customHeight="1">
      <c r="A14" s="5"/>
      <c r="B14" s="9"/>
      <c r="C14" s="22"/>
      <c r="D14" s="23"/>
      <c r="E14" s="5"/>
      <c r="F14" s="24"/>
      <c r="G14" s="25"/>
      <c r="H14" s="24"/>
      <c r="I14" s="25"/>
      <c r="J14" s="1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ht="18.75">
      <c r="A15" s="5"/>
      <c r="B15" s="9"/>
      <c r="C15" s="22" t="s">
        <v>5</v>
      </c>
      <c r="D15" s="23" t="s">
        <v>18</v>
      </c>
      <c r="E15" s="5"/>
      <c r="F15" s="24" t="s">
        <v>61</v>
      </c>
      <c r="G15" s="25" t="s">
        <v>61</v>
      </c>
      <c r="H15" s="24" t="s">
        <v>61</v>
      </c>
      <c r="I15" s="25" t="s">
        <v>61</v>
      </c>
      <c r="J15" s="1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ht="13.5" customHeight="1">
      <c r="A16" s="5"/>
      <c r="B16" s="9"/>
      <c r="C16" s="22"/>
      <c r="D16" s="23"/>
      <c r="E16" s="5"/>
      <c r="F16" s="24"/>
      <c r="G16" s="25"/>
      <c r="H16" s="24"/>
      <c r="I16" s="25"/>
      <c r="J16" s="1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ht="18.75">
      <c r="A17" s="5"/>
      <c r="B17" s="9"/>
      <c r="C17" s="22" t="s">
        <v>6</v>
      </c>
      <c r="D17" s="23" t="s">
        <v>19</v>
      </c>
      <c r="E17" s="5"/>
      <c r="F17" s="24">
        <v>783</v>
      </c>
      <c r="G17" s="25">
        <v>300</v>
      </c>
      <c r="H17" s="24">
        <v>1327</v>
      </c>
      <c r="I17" s="25">
        <v>707</v>
      </c>
      <c r="J17" s="1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ht="13.5" customHeight="1">
      <c r="A18" s="5"/>
      <c r="B18" s="9"/>
      <c r="C18" s="22"/>
      <c r="D18" s="23"/>
      <c r="E18" s="5"/>
      <c r="F18" s="24"/>
      <c r="G18" s="25"/>
      <c r="H18" s="24"/>
      <c r="I18" s="25"/>
      <c r="J18" s="1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ht="18.75">
      <c r="A19" s="5"/>
      <c r="B19" s="26">
        <v>2</v>
      </c>
      <c r="C19" s="27" t="s">
        <v>4</v>
      </c>
      <c r="D19" s="28" t="s">
        <v>20</v>
      </c>
      <c r="E19" s="29"/>
      <c r="F19" s="30"/>
      <c r="G19" s="31"/>
      <c r="H19" s="30"/>
      <c r="I19" s="31"/>
      <c r="J19" s="1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ht="18.75">
      <c r="A20" s="5"/>
      <c r="B20" s="9"/>
      <c r="C20" s="22"/>
      <c r="D20" s="32" t="s">
        <v>21</v>
      </c>
      <c r="E20" s="33"/>
      <c r="F20" s="24"/>
      <c r="G20" s="25"/>
      <c r="H20" s="24"/>
      <c r="I20" s="25"/>
      <c r="J20" s="1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ht="18.75">
      <c r="A21" s="5"/>
      <c r="B21" s="9"/>
      <c r="C21" s="22"/>
      <c r="D21" s="32" t="s">
        <v>22</v>
      </c>
      <c r="E21" s="33"/>
      <c r="F21" s="24"/>
      <c r="G21" s="25"/>
      <c r="H21" s="24"/>
      <c r="I21" s="25"/>
      <c r="J21" s="1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ht="18.75">
      <c r="A22" s="5"/>
      <c r="B22" s="9"/>
      <c r="C22" s="22"/>
      <c r="D22" s="32" t="s">
        <v>23</v>
      </c>
      <c r="E22" s="5"/>
      <c r="F22" s="24">
        <v>9586</v>
      </c>
      <c r="G22" s="25">
        <v>5017</v>
      </c>
      <c r="H22" s="24">
        <v>17480</v>
      </c>
      <c r="I22" s="25">
        <v>10177</v>
      </c>
      <c r="J22" s="1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ht="13.5" customHeight="1">
      <c r="A23" s="5"/>
      <c r="B23" s="9"/>
      <c r="C23" s="22"/>
      <c r="D23" s="32"/>
      <c r="E23" s="5"/>
      <c r="F23" s="24"/>
      <c r="G23" s="25"/>
      <c r="H23" s="24"/>
      <c r="I23" s="25"/>
      <c r="J23" s="1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ht="18.75">
      <c r="A24" s="5"/>
      <c r="B24" s="9"/>
      <c r="C24" s="22" t="s">
        <v>5</v>
      </c>
      <c r="D24" s="32" t="s">
        <v>24</v>
      </c>
      <c r="E24" s="5"/>
      <c r="F24" s="24">
        <v>-1560</v>
      </c>
      <c r="G24" s="25">
        <v>-1838</v>
      </c>
      <c r="H24" s="24">
        <v>-3107</v>
      </c>
      <c r="I24" s="25">
        <v>-3502</v>
      </c>
      <c r="J24" s="1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ht="13.5" customHeight="1">
      <c r="A25" s="5"/>
      <c r="B25" s="9"/>
      <c r="C25" s="22"/>
      <c r="D25" s="32"/>
      <c r="E25" s="5"/>
      <c r="F25" s="24"/>
      <c r="G25" s="25"/>
      <c r="H25" s="24"/>
      <c r="I25" s="25"/>
      <c r="J25" s="1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ht="18.75">
      <c r="A26" s="5"/>
      <c r="B26" s="9"/>
      <c r="C26" s="22" t="s">
        <v>6</v>
      </c>
      <c r="D26" s="32" t="s">
        <v>25</v>
      </c>
      <c r="E26" s="5"/>
      <c r="F26" s="24">
        <v>-2037</v>
      </c>
      <c r="G26" s="25">
        <v>-1859</v>
      </c>
      <c r="H26" s="24">
        <v>-4012</v>
      </c>
      <c r="I26" s="25">
        <v>-3479</v>
      </c>
      <c r="J26" s="1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ht="13.5" customHeight="1">
      <c r="A27" s="5"/>
      <c r="B27" s="9"/>
      <c r="C27" s="22"/>
      <c r="D27" s="32"/>
      <c r="E27" s="5"/>
      <c r="F27" s="24"/>
      <c r="G27" s="25"/>
      <c r="H27" s="24"/>
      <c r="I27" s="25"/>
      <c r="J27" s="1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ht="18.75">
      <c r="A28" s="5"/>
      <c r="B28" s="9"/>
      <c r="C28" s="22" t="s">
        <v>7</v>
      </c>
      <c r="D28" s="32" t="s">
        <v>26</v>
      </c>
      <c r="E28" s="5"/>
      <c r="F28" s="24" t="s">
        <v>61</v>
      </c>
      <c r="G28" s="25">
        <v>473</v>
      </c>
      <c r="H28" s="24" t="s">
        <v>61</v>
      </c>
      <c r="I28" s="25">
        <v>473</v>
      </c>
      <c r="J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ht="13.5" customHeight="1">
      <c r="A29" s="5"/>
      <c r="B29" s="9"/>
      <c r="C29" s="22"/>
      <c r="D29" s="32"/>
      <c r="E29" s="5"/>
      <c r="F29" s="24"/>
      <c r="G29" s="25"/>
      <c r="H29" s="24"/>
      <c r="I29" s="25"/>
      <c r="J29" s="1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ht="18.75">
      <c r="A30" s="5"/>
      <c r="B30" s="9"/>
      <c r="C30" s="22" t="s">
        <v>8</v>
      </c>
      <c r="D30" s="32" t="s">
        <v>27</v>
      </c>
      <c r="E30" s="33"/>
      <c r="F30" s="24"/>
      <c r="G30" s="25"/>
      <c r="H30" s="24"/>
      <c r="I30" s="25"/>
      <c r="J30" s="1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ht="18.75">
      <c r="A31" s="5"/>
      <c r="B31" s="9"/>
      <c r="C31" s="22"/>
      <c r="D31" s="32" t="s">
        <v>28</v>
      </c>
      <c r="E31" s="33"/>
      <c r="F31" s="24"/>
      <c r="G31" s="25"/>
      <c r="H31" s="24"/>
      <c r="I31" s="25"/>
      <c r="J31" s="1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ht="18.75">
      <c r="A32" s="5"/>
      <c r="B32" s="9"/>
      <c r="C32" s="22"/>
      <c r="D32" s="32" t="s">
        <v>29</v>
      </c>
      <c r="E32" s="33"/>
      <c r="F32" s="34">
        <v>5989</v>
      </c>
      <c r="G32" s="35">
        <v>1793</v>
      </c>
      <c r="H32" s="34">
        <v>10361</v>
      </c>
      <c r="I32" s="35">
        <v>3669</v>
      </c>
      <c r="J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ht="13.5" customHeight="1">
      <c r="A33" s="5"/>
      <c r="B33" s="9"/>
      <c r="C33" s="22"/>
      <c r="D33" s="32"/>
      <c r="E33" s="5"/>
      <c r="F33" s="24"/>
      <c r="G33" s="25"/>
      <c r="H33" s="24"/>
      <c r="I33" s="25"/>
      <c r="J33" s="1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ht="18.75">
      <c r="A34" s="5"/>
      <c r="B34" s="9"/>
      <c r="C34" s="27" t="s">
        <v>9</v>
      </c>
      <c r="D34" s="28" t="s">
        <v>30</v>
      </c>
      <c r="E34" s="29"/>
      <c r="F34" s="30">
        <v>0</v>
      </c>
      <c r="G34" s="31">
        <v>0</v>
      </c>
      <c r="H34" s="30">
        <v>0</v>
      </c>
      <c r="I34" s="31">
        <v>0</v>
      </c>
      <c r="J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ht="13.5" customHeight="1">
      <c r="A35" s="5"/>
      <c r="B35" s="9"/>
      <c r="C35" s="22"/>
      <c r="D35" s="32"/>
      <c r="E35" s="5"/>
      <c r="F35" s="24"/>
      <c r="G35" s="25"/>
      <c r="H35" s="24"/>
      <c r="I35" s="25"/>
      <c r="J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ht="18.75">
      <c r="A36" s="5"/>
      <c r="B36" s="9"/>
      <c r="C36" s="22" t="s">
        <v>10</v>
      </c>
      <c r="D36" s="32" t="s">
        <v>31</v>
      </c>
      <c r="E36" s="33"/>
      <c r="F36" s="24"/>
      <c r="G36" s="25"/>
      <c r="H36" s="24"/>
      <c r="I36" s="25"/>
      <c r="J36" s="1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ht="18.75">
      <c r="A37" s="5"/>
      <c r="B37" s="9"/>
      <c r="C37" s="22"/>
      <c r="D37" s="32" t="s">
        <v>32</v>
      </c>
      <c r="E37" s="5"/>
      <c r="F37" s="24">
        <f>F32+F34</f>
        <v>5989</v>
      </c>
      <c r="G37" s="25">
        <f>G32+G34</f>
        <v>1793</v>
      </c>
      <c r="H37" s="24">
        <f>H32+H34</f>
        <v>10361</v>
      </c>
      <c r="I37" s="25">
        <f>I32+I34</f>
        <v>3669</v>
      </c>
      <c r="J37" s="1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ht="13.5" customHeight="1">
      <c r="A38" s="5"/>
      <c r="B38" s="9"/>
      <c r="C38" s="22"/>
      <c r="D38" s="32"/>
      <c r="E38" s="5"/>
      <c r="F38" s="24"/>
      <c r="G38" s="25"/>
      <c r="H38" s="24"/>
      <c r="I38" s="25"/>
      <c r="J38" s="1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ht="18.75">
      <c r="A39" s="5"/>
      <c r="B39" s="9"/>
      <c r="C39" s="22" t="s">
        <v>11</v>
      </c>
      <c r="D39" s="32" t="s">
        <v>33</v>
      </c>
      <c r="E39" s="5"/>
      <c r="F39" s="24">
        <v>-835</v>
      </c>
      <c r="G39" s="25">
        <v>-871</v>
      </c>
      <c r="H39" s="24">
        <v>-2018</v>
      </c>
      <c r="I39" s="25">
        <v>-1748</v>
      </c>
      <c r="J39" s="1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ht="13.5" customHeight="1">
      <c r="A40" s="5"/>
      <c r="B40" s="9"/>
      <c r="C40" s="22"/>
      <c r="D40" s="32"/>
      <c r="E40" s="5"/>
      <c r="F40" s="24"/>
      <c r="G40" s="25"/>
      <c r="H40" s="24"/>
      <c r="I40" s="25"/>
      <c r="J40" s="1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ht="18.75">
      <c r="A41" s="5"/>
      <c r="B41" s="9"/>
      <c r="C41" s="22" t="s">
        <v>12</v>
      </c>
      <c r="D41" s="32" t="s">
        <v>12</v>
      </c>
      <c r="E41" s="32" t="s">
        <v>44</v>
      </c>
      <c r="F41" s="24"/>
      <c r="G41" s="25"/>
      <c r="H41" s="24"/>
      <c r="I41" s="25"/>
      <c r="J41" s="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ht="18.75">
      <c r="A42" s="5"/>
      <c r="B42" s="9"/>
      <c r="C42" s="22"/>
      <c r="D42" s="32"/>
      <c r="E42" s="23" t="s">
        <v>45</v>
      </c>
      <c r="F42" s="34">
        <f>F37+F39</f>
        <v>5154</v>
      </c>
      <c r="G42" s="35">
        <f>G37+G39</f>
        <v>922</v>
      </c>
      <c r="H42" s="34">
        <f>H37+H39</f>
        <v>8343</v>
      </c>
      <c r="I42" s="35">
        <f>I37+I39</f>
        <v>1921</v>
      </c>
      <c r="J42" s="1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ht="13.5" customHeight="1">
      <c r="A43" s="5"/>
      <c r="B43" s="9"/>
      <c r="C43" s="22"/>
      <c r="D43" s="32"/>
      <c r="E43" s="23"/>
      <c r="F43" s="24"/>
      <c r="G43" s="25"/>
      <c r="H43" s="24"/>
      <c r="I43" s="25"/>
      <c r="J43" s="1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ht="18.75">
      <c r="A44" s="5"/>
      <c r="B44" s="9"/>
      <c r="C44" s="22"/>
      <c r="D44" s="32" t="s">
        <v>34</v>
      </c>
      <c r="E44" s="23" t="s">
        <v>46</v>
      </c>
      <c r="F44" s="24">
        <v>-1642</v>
      </c>
      <c r="G44" s="25">
        <v>-415</v>
      </c>
      <c r="H44" s="24">
        <v>-2280</v>
      </c>
      <c r="I44" s="25">
        <v>-891</v>
      </c>
      <c r="J44" s="1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ht="13.5" customHeight="1">
      <c r="A45" s="5"/>
      <c r="B45" s="9"/>
      <c r="C45" s="22"/>
      <c r="D45" s="32"/>
      <c r="E45" s="5"/>
      <c r="F45" s="24"/>
      <c r="G45" s="25"/>
      <c r="H45" s="24"/>
      <c r="I45" s="25"/>
      <c r="J45" s="1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ht="13.5" customHeight="1">
      <c r="A46" s="5"/>
      <c r="B46" s="9"/>
      <c r="C46" s="22" t="s">
        <v>13</v>
      </c>
      <c r="D46" s="32" t="s">
        <v>35</v>
      </c>
      <c r="E46" s="5"/>
      <c r="F46" s="24" t="s">
        <v>61</v>
      </c>
      <c r="G46" s="25" t="s">
        <v>61</v>
      </c>
      <c r="H46" s="24" t="s">
        <v>61</v>
      </c>
      <c r="I46" s="25" t="s">
        <v>61</v>
      </c>
      <c r="J46" s="1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ht="13.5" customHeight="1">
      <c r="A47" s="5"/>
      <c r="B47" s="9"/>
      <c r="C47" s="22"/>
      <c r="D47" s="32"/>
      <c r="E47" s="5"/>
      <c r="F47" s="24"/>
      <c r="G47" s="25"/>
      <c r="H47" s="24"/>
      <c r="I47" s="25"/>
      <c r="J47" s="1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ht="18.75">
      <c r="A48" s="5"/>
      <c r="B48" s="9"/>
      <c r="C48" s="22" t="s">
        <v>14</v>
      </c>
      <c r="D48" s="32" t="s">
        <v>36</v>
      </c>
      <c r="E48" s="33"/>
      <c r="F48" s="24"/>
      <c r="G48" s="25"/>
      <c r="H48" s="24"/>
      <c r="I48" s="25"/>
      <c r="J48" s="1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18.75">
      <c r="A49" s="5"/>
      <c r="B49" s="9"/>
      <c r="C49" s="22"/>
      <c r="D49" s="32" t="s">
        <v>37</v>
      </c>
      <c r="E49" s="5"/>
      <c r="F49" s="34">
        <f>F42+F44</f>
        <v>3512</v>
      </c>
      <c r="G49" s="35">
        <f>G42+G44</f>
        <v>507</v>
      </c>
      <c r="H49" s="34">
        <f>H42+H44</f>
        <v>6063</v>
      </c>
      <c r="I49" s="35">
        <f>I42+I44</f>
        <v>1030</v>
      </c>
      <c r="J49" s="1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3.5" customHeight="1">
      <c r="A50" s="5"/>
      <c r="B50" s="9"/>
      <c r="C50" s="22"/>
      <c r="D50" s="32"/>
      <c r="E50" s="5"/>
      <c r="F50" s="24"/>
      <c r="G50" s="25"/>
      <c r="H50" s="24"/>
      <c r="I50" s="25"/>
      <c r="J50" s="1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18.75">
      <c r="A51" s="5"/>
      <c r="B51" s="9"/>
      <c r="C51" s="27" t="s">
        <v>15</v>
      </c>
      <c r="D51" s="28" t="s">
        <v>12</v>
      </c>
      <c r="E51" s="36" t="s">
        <v>47</v>
      </c>
      <c r="F51" s="30" t="s">
        <v>61</v>
      </c>
      <c r="G51" s="31" t="s">
        <v>61</v>
      </c>
      <c r="H51" s="30" t="s">
        <v>61</v>
      </c>
      <c r="I51" s="31" t="s">
        <v>61</v>
      </c>
      <c r="J51" s="1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8.75">
      <c r="A52" s="5"/>
      <c r="B52" s="9"/>
      <c r="C52" s="22"/>
      <c r="D52" s="32" t="s">
        <v>34</v>
      </c>
      <c r="E52" s="23" t="s">
        <v>48</v>
      </c>
      <c r="F52" s="24" t="s">
        <v>61</v>
      </c>
      <c r="G52" s="25" t="s">
        <v>61</v>
      </c>
      <c r="H52" s="24" t="s">
        <v>61</v>
      </c>
      <c r="I52" s="25" t="s">
        <v>61</v>
      </c>
      <c r="J52" s="1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18.75">
      <c r="A53" s="5"/>
      <c r="B53" s="9"/>
      <c r="C53" s="22"/>
      <c r="D53" s="32" t="s">
        <v>38</v>
      </c>
      <c r="E53" s="23" t="s">
        <v>49</v>
      </c>
      <c r="F53" s="24"/>
      <c r="G53" s="25"/>
      <c r="H53" s="24"/>
      <c r="I53" s="25"/>
      <c r="J53" s="1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8.75">
      <c r="A54" s="5"/>
      <c r="B54" s="9"/>
      <c r="C54" s="22"/>
      <c r="D54" s="32"/>
      <c r="E54" s="23" t="s">
        <v>40</v>
      </c>
      <c r="F54" s="24" t="s">
        <v>61</v>
      </c>
      <c r="G54" s="25" t="s">
        <v>61</v>
      </c>
      <c r="H54" s="24" t="s">
        <v>61</v>
      </c>
      <c r="I54" s="25" t="s">
        <v>61</v>
      </c>
      <c r="J54" s="1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13.5" customHeight="1">
      <c r="A55" s="5"/>
      <c r="B55" s="9"/>
      <c r="C55" s="22"/>
      <c r="D55" s="32"/>
      <c r="E55" s="5"/>
      <c r="F55" s="24"/>
      <c r="G55" s="25"/>
      <c r="H55" s="24"/>
      <c r="I55" s="25"/>
      <c r="J55" s="1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18.75">
      <c r="A56" s="5"/>
      <c r="B56" s="9"/>
      <c r="C56" s="22" t="s">
        <v>16</v>
      </c>
      <c r="D56" s="32" t="s">
        <v>39</v>
      </c>
      <c r="E56" s="33"/>
      <c r="F56" s="24"/>
      <c r="G56" s="25"/>
      <c r="H56" s="24"/>
      <c r="I56" s="25"/>
      <c r="J56" s="1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18.75">
      <c r="A57" s="5"/>
      <c r="B57" s="9"/>
      <c r="C57" s="22"/>
      <c r="D57" s="32" t="s">
        <v>40</v>
      </c>
      <c r="E57" s="33"/>
      <c r="F57" s="24">
        <f>F49</f>
        <v>3512</v>
      </c>
      <c r="G57" s="25">
        <f>G49</f>
        <v>507</v>
      </c>
      <c r="H57" s="24">
        <f>H49</f>
        <v>6063</v>
      </c>
      <c r="I57" s="25">
        <f>I49</f>
        <v>1030</v>
      </c>
      <c r="J57" s="1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ht="13.5" customHeight="1">
      <c r="A58" s="5"/>
      <c r="B58" s="9"/>
      <c r="C58" s="22"/>
      <c r="D58" s="32"/>
      <c r="E58" s="5"/>
      <c r="F58" s="24"/>
      <c r="G58" s="25"/>
      <c r="H58" s="24"/>
      <c r="I58" s="25"/>
      <c r="J58" s="1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ht="18.75">
      <c r="A59" s="5"/>
      <c r="B59" s="26">
        <v>3</v>
      </c>
      <c r="C59" s="27" t="s">
        <v>4</v>
      </c>
      <c r="D59" s="28" t="s">
        <v>41</v>
      </c>
      <c r="E59" s="29"/>
      <c r="F59" s="30"/>
      <c r="G59" s="31"/>
      <c r="H59" s="30"/>
      <c r="I59" s="31"/>
      <c r="J59" s="1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ht="18.75">
      <c r="A60" s="5"/>
      <c r="B60" s="9"/>
      <c r="C60" s="22"/>
      <c r="D60" s="32" t="s">
        <v>42</v>
      </c>
      <c r="E60" s="5"/>
      <c r="F60" s="24"/>
      <c r="G60" s="25"/>
      <c r="H60" s="24"/>
      <c r="I60" s="25"/>
      <c r="J60" s="1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ht="18.75">
      <c r="A61" s="5"/>
      <c r="B61" s="9"/>
      <c r="C61" s="22"/>
      <c r="D61" s="32" t="s">
        <v>43</v>
      </c>
      <c r="E61" s="5"/>
      <c r="F61" s="24"/>
      <c r="G61" s="25"/>
      <c r="H61" s="24"/>
      <c r="I61" s="25"/>
      <c r="J61" s="1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ht="9.75" customHeight="1">
      <c r="A62" s="5"/>
      <c r="B62" s="9"/>
      <c r="C62" s="22"/>
      <c r="D62" s="32"/>
      <c r="E62" s="5"/>
      <c r="F62" s="24"/>
      <c r="G62" s="25"/>
      <c r="H62" s="24"/>
      <c r="I62" s="25"/>
      <c r="J62" s="1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ht="18.75">
      <c r="A63" s="5"/>
      <c r="B63" s="9"/>
      <c r="C63" s="22"/>
      <c r="D63" s="32" t="s">
        <v>12</v>
      </c>
      <c r="E63" s="23" t="s">
        <v>50</v>
      </c>
      <c r="F63" s="24"/>
      <c r="G63" s="25"/>
      <c r="H63" s="24"/>
      <c r="I63" s="25"/>
      <c r="J63" s="1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ht="18.75">
      <c r="A64" s="5"/>
      <c r="B64" s="9"/>
      <c r="C64" s="22"/>
      <c r="D64" s="32"/>
      <c r="E64" s="23" t="s">
        <v>51</v>
      </c>
      <c r="F64" s="37">
        <v>8.61</v>
      </c>
      <c r="G64" s="38">
        <v>1.27</v>
      </c>
      <c r="H64" s="37">
        <v>14.86</v>
      </c>
      <c r="I64" s="38">
        <v>2.59</v>
      </c>
      <c r="J64" s="1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ht="9.75" customHeight="1">
      <c r="A65" s="5"/>
      <c r="B65" s="9"/>
      <c r="C65" s="22"/>
      <c r="D65" s="32"/>
      <c r="E65" s="23"/>
      <c r="F65" s="24"/>
      <c r="G65" s="25"/>
      <c r="H65" s="24"/>
      <c r="I65" s="25"/>
      <c r="J65" s="1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ht="18.75">
      <c r="A66" s="5"/>
      <c r="B66" s="9"/>
      <c r="C66" s="22"/>
      <c r="D66" s="32" t="s">
        <v>34</v>
      </c>
      <c r="E66" s="23" t="s">
        <v>52</v>
      </c>
      <c r="F66" s="37">
        <v>8.49</v>
      </c>
      <c r="G66" s="38">
        <v>1.27</v>
      </c>
      <c r="H66" s="37">
        <v>14.66</v>
      </c>
      <c r="I66" s="38">
        <v>2.59</v>
      </c>
      <c r="J66" s="1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ht="18.75">
      <c r="A67" s="5"/>
      <c r="B67" s="9"/>
      <c r="C67" s="22"/>
      <c r="D67" s="32"/>
      <c r="E67" s="23" t="s">
        <v>53</v>
      </c>
      <c r="F67" s="24"/>
      <c r="G67" s="25"/>
      <c r="H67" s="24"/>
      <c r="I67" s="25"/>
      <c r="J67" s="1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ht="10.5" customHeight="1">
      <c r="A68" s="5"/>
      <c r="B68" s="9"/>
      <c r="C68" s="9"/>
      <c r="D68" s="39"/>
      <c r="E68" s="5"/>
      <c r="F68" s="24"/>
      <c r="G68" s="25"/>
      <c r="H68" s="24"/>
      <c r="I68" s="25"/>
      <c r="J68" s="1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ht="15.75">
      <c r="A69" s="5"/>
      <c r="B69" s="9"/>
      <c r="C69" s="9"/>
      <c r="D69" s="39"/>
      <c r="E69" s="5"/>
      <c r="F69" s="40"/>
      <c r="G69" s="40"/>
      <c r="H69" s="40"/>
      <c r="I69" s="4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ht="15.75">
      <c r="A70" s="5"/>
      <c r="B70" s="9"/>
      <c r="C70" s="9"/>
      <c r="D70" s="39"/>
      <c r="E70" s="5"/>
      <c r="F70" s="5"/>
      <c r="G70" s="5"/>
      <c r="H70" s="5"/>
      <c r="I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ht="15.75">
      <c r="A71" s="5"/>
      <c r="B71" s="9"/>
      <c r="C71" s="9"/>
      <c r="D71" s="39"/>
      <c r="E71" s="5"/>
      <c r="F71" s="5"/>
      <c r="G71" s="5"/>
      <c r="H71" s="5"/>
      <c r="I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ht="15.75">
      <c r="A72" s="5"/>
      <c r="B72" s="9"/>
      <c r="C72" s="9"/>
      <c r="D72" s="39"/>
      <c r="E72" s="5"/>
      <c r="F72" s="5"/>
      <c r="G72" s="5"/>
      <c r="H72" s="5"/>
      <c r="I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ht="15.75">
      <c r="A73" s="5"/>
      <c r="B73" s="9"/>
      <c r="C73" s="9"/>
      <c r="D73" s="39"/>
      <c r="E73" s="5"/>
      <c r="F73" s="5"/>
      <c r="G73" s="5"/>
      <c r="H73" s="5"/>
      <c r="I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ht="15.75">
      <c r="A74" s="5"/>
      <c r="B74" s="9"/>
      <c r="C74" s="9"/>
      <c r="D74" s="5"/>
      <c r="E74" s="5"/>
      <c r="F74" s="5"/>
      <c r="G74" s="5"/>
      <c r="H74" s="5"/>
      <c r="I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ht="15.75">
      <c r="A75" s="5"/>
      <c r="B75" s="9"/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ht="15.75">
      <c r="A76" s="5"/>
      <c r="B76" s="9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ht="15.75">
      <c r="A77" s="5"/>
      <c r="B77" s="9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ht="15.75">
      <c r="A78" s="5"/>
      <c r="B78" s="9"/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ht="15.75">
      <c r="A79" s="5"/>
      <c r="B79" s="9"/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ht="15.75">
      <c r="A80" s="5"/>
      <c r="B80" s="9"/>
      <c r="C80" s="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ht="15.75">
      <c r="A81" s="5"/>
      <c r="B81" s="9"/>
      <c r="C81" s="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ht="15.75">
      <c r="A82" s="5"/>
      <c r="B82" s="9"/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ht="15.75">
      <c r="A83" s="5"/>
      <c r="B83" s="9"/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ht="15.75">
      <c r="A84" s="5"/>
      <c r="B84" s="9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ht="15.75">
      <c r="A85" s="5"/>
      <c r="B85" s="9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ht="15.75">
      <c r="A86" s="5"/>
      <c r="B86" s="9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ht="15.75">
      <c r="A87" s="5"/>
      <c r="B87" s="9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ht="15.75">
      <c r="A88" s="5"/>
      <c r="B88" s="9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ht="15.75">
      <c r="A89" s="5"/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ht="15.75">
      <c r="A90" s="5"/>
      <c r="B90" s="9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ht="15.75">
      <c r="A91" s="5"/>
      <c r="B91" s="9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ht="15.75">
      <c r="A92" s="5"/>
      <c r="B92" s="9"/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ht="15.75">
      <c r="A93" s="5"/>
      <c r="B93" s="9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ht="15.75">
      <c r="A94" s="5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ht="15.75">
      <c r="A95" s="5"/>
      <c r="B95" s="9"/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ht="15.75">
      <c r="A96" s="5"/>
      <c r="B96" s="9"/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ht="15.75">
      <c r="A97" s="5"/>
      <c r="B97" s="9"/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ht="15.75">
      <c r="A98" s="5"/>
      <c r="B98" s="9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ht="15.75">
      <c r="A99" s="5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ht="15.75">
      <c r="A100" s="5"/>
      <c r="B100" s="9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ht="15.75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ht="15.75">
      <c r="A102" s="5"/>
      <c r="B102" s="9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ht="15.75">
      <c r="A103" s="5"/>
      <c r="B103" s="9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5"/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5"/>
      <c r="B105" s="9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5"/>
      <c r="B106" s="9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5"/>
      <c r="B107" s="9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ht="15.75">
      <c r="A108" s="5"/>
      <c r="B108" s="9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ht="15.75">
      <c r="A109" s="5"/>
      <c r="B109" s="9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ht="15.75">
      <c r="A110" s="5"/>
      <c r="B110" s="9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240" ht="15.75">
      <c r="A111" s="5"/>
      <c r="B111" s="9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1:240" ht="15.75">
      <c r="A112" s="5"/>
      <c r="B112" s="9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5"/>
      <c r="B113" s="9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9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9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9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ht="15.75">
      <c r="A117" s="5"/>
      <c r="B117" s="9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3"/>
  <sheetViews>
    <sheetView showGridLines="0" showOutlineSymbols="0" zoomScale="87" zoomScaleNormal="87" workbookViewId="0" topLeftCell="A1">
      <selection activeCell="C3" sqref="C3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5"/>
      <c r="B1" s="41" t="s">
        <v>69</v>
      </c>
      <c r="C1" s="41"/>
      <c r="D1" s="41"/>
      <c r="E1" s="41"/>
      <c r="F1" s="41"/>
      <c r="G1" s="4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5"/>
      <c r="B2" s="42" t="s">
        <v>70</v>
      </c>
      <c r="C2" s="43"/>
      <c r="D2" s="43"/>
      <c r="E2" s="43"/>
      <c r="F2" s="43"/>
      <c r="G2" s="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5"/>
      <c r="B3" s="44" t="s">
        <v>54</v>
      </c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5"/>
      <c r="B4" s="10" t="s">
        <v>54</v>
      </c>
      <c r="C4" s="5"/>
      <c r="D4" s="5"/>
      <c r="E4" s="5"/>
      <c r="F4" s="45" t="s">
        <v>107</v>
      </c>
      <c r="G4" s="46" t="s">
        <v>107</v>
      </c>
      <c r="H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5"/>
      <c r="B5" s="5"/>
      <c r="C5" s="5"/>
      <c r="D5" s="5"/>
      <c r="E5" s="5"/>
      <c r="F5" s="17" t="s">
        <v>108</v>
      </c>
      <c r="G5" s="18" t="s">
        <v>109</v>
      </c>
      <c r="H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5"/>
      <c r="B6" s="5"/>
      <c r="C6" s="5"/>
      <c r="D6" s="5"/>
      <c r="E6" s="5"/>
      <c r="F6" s="17" t="s">
        <v>66</v>
      </c>
      <c r="G6" s="18" t="s">
        <v>110</v>
      </c>
      <c r="H6" s="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5"/>
      <c r="B7" s="5"/>
      <c r="C7" s="5"/>
      <c r="D7" s="5"/>
      <c r="E7" s="5"/>
      <c r="F7" s="17" t="s">
        <v>58</v>
      </c>
      <c r="G7" s="18" t="s">
        <v>111</v>
      </c>
      <c r="H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5"/>
      <c r="B8" s="5"/>
      <c r="C8" s="5"/>
      <c r="D8" s="5"/>
      <c r="E8" s="5"/>
      <c r="F8" s="17" t="s">
        <v>59</v>
      </c>
      <c r="G8" s="18" t="s">
        <v>112</v>
      </c>
      <c r="H8" s="1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8.75">
      <c r="A9" s="5"/>
      <c r="B9" s="19" t="s">
        <v>71</v>
      </c>
      <c r="C9" s="5"/>
      <c r="D9" s="5"/>
      <c r="E9" s="5"/>
      <c r="F9" s="17" t="s">
        <v>60</v>
      </c>
      <c r="G9" s="18" t="s">
        <v>60</v>
      </c>
      <c r="H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6.75" customHeight="1">
      <c r="A10" s="5"/>
      <c r="B10" s="5"/>
      <c r="C10" s="5"/>
      <c r="D10" s="5"/>
      <c r="E10" s="5"/>
      <c r="F10" s="20"/>
      <c r="G10" s="21"/>
      <c r="H10" s="1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8.75">
      <c r="A11" s="5"/>
      <c r="B11" s="9">
        <v>1</v>
      </c>
      <c r="C11" s="23" t="s">
        <v>72</v>
      </c>
      <c r="D11" s="23"/>
      <c r="E11" s="5"/>
      <c r="F11" s="47">
        <v>104376</v>
      </c>
      <c r="G11" s="48">
        <v>104754</v>
      </c>
      <c r="H11" s="1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6.75" customHeight="1">
      <c r="A12" s="5"/>
      <c r="B12" s="9"/>
      <c r="C12" s="23"/>
      <c r="D12" s="23"/>
      <c r="E12" s="5"/>
      <c r="F12" s="47"/>
      <c r="G12" s="48"/>
      <c r="H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6.5" customHeight="1">
      <c r="A13" s="5"/>
      <c r="B13" s="9">
        <v>2</v>
      </c>
      <c r="C13" s="23" t="s">
        <v>73</v>
      </c>
      <c r="D13" s="23"/>
      <c r="E13" s="5"/>
      <c r="F13" s="24" t="s">
        <v>61</v>
      </c>
      <c r="G13" s="25" t="s">
        <v>61</v>
      </c>
      <c r="H13" s="1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6.75" customHeight="1">
      <c r="A14" s="5"/>
      <c r="B14" s="9"/>
      <c r="C14" s="23"/>
      <c r="D14" s="23"/>
      <c r="E14" s="5"/>
      <c r="F14" s="47"/>
      <c r="G14" s="48"/>
      <c r="H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8.75">
      <c r="A15" s="5"/>
      <c r="B15" s="9">
        <v>3</v>
      </c>
      <c r="C15" s="23" t="s">
        <v>74</v>
      </c>
      <c r="D15" s="23"/>
      <c r="E15" s="5"/>
      <c r="F15" s="24" t="s">
        <v>61</v>
      </c>
      <c r="G15" s="25" t="s">
        <v>61</v>
      </c>
      <c r="H15" s="1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.75" customHeight="1">
      <c r="A16" s="5"/>
      <c r="B16" s="9"/>
      <c r="C16" s="23"/>
      <c r="D16" s="23"/>
      <c r="E16" s="5"/>
      <c r="F16" s="47"/>
      <c r="G16" s="48"/>
      <c r="H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8.75">
      <c r="A17" s="5"/>
      <c r="B17" s="9">
        <v>4</v>
      </c>
      <c r="C17" s="23" t="s">
        <v>75</v>
      </c>
      <c r="D17" s="23"/>
      <c r="E17" s="5"/>
      <c r="F17" s="47">
        <v>380</v>
      </c>
      <c r="G17" s="48">
        <v>375</v>
      </c>
      <c r="H17" s="1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6.75" customHeight="1">
      <c r="A18" s="5"/>
      <c r="B18" s="9"/>
      <c r="C18" s="23"/>
      <c r="D18" s="23"/>
      <c r="E18" s="5"/>
      <c r="F18" s="47"/>
      <c r="G18" s="48"/>
      <c r="H18" s="1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8.75">
      <c r="A19" s="5"/>
      <c r="B19" s="9">
        <v>5</v>
      </c>
      <c r="C19" s="23" t="s">
        <v>76</v>
      </c>
      <c r="D19" s="23"/>
      <c r="E19" s="5"/>
      <c r="F19" s="47">
        <v>2396</v>
      </c>
      <c r="G19" s="48">
        <v>2472</v>
      </c>
      <c r="H19" s="1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6.75" customHeight="1">
      <c r="A20" s="5"/>
      <c r="B20" s="9"/>
      <c r="C20" s="23"/>
      <c r="D20" s="23"/>
      <c r="E20" s="5"/>
      <c r="F20" s="47"/>
      <c r="G20" s="48"/>
      <c r="H20" s="1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8.75">
      <c r="A21" s="5"/>
      <c r="B21" s="9">
        <v>6</v>
      </c>
      <c r="C21" s="23" t="s">
        <v>77</v>
      </c>
      <c r="D21" s="23"/>
      <c r="E21" s="5"/>
      <c r="F21" s="24" t="s">
        <v>61</v>
      </c>
      <c r="G21" s="25" t="s">
        <v>61</v>
      </c>
      <c r="H21" s="1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6.75" customHeight="1">
      <c r="A22" s="5"/>
      <c r="B22" s="9"/>
      <c r="C22" s="23"/>
      <c r="D22" s="23"/>
      <c r="E22" s="5"/>
      <c r="F22" s="47"/>
      <c r="G22" s="48"/>
      <c r="H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6.5" customHeight="1">
      <c r="A23" s="5"/>
      <c r="B23" s="9">
        <v>7</v>
      </c>
      <c r="C23" s="23" t="s">
        <v>78</v>
      </c>
      <c r="D23" s="23"/>
      <c r="E23" s="5"/>
      <c r="F23" s="24" t="s">
        <v>61</v>
      </c>
      <c r="G23" s="25" t="s">
        <v>61</v>
      </c>
      <c r="H23" s="1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6.75" customHeight="1">
      <c r="A24" s="5"/>
      <c r="B24" s="9"/>
      <c r="C24" s="23"/>
      <c r="D24" s="23"/>
      <c r="E24" s="5"/>
      <c r="F24" s="47"/>
      <c r="G24" s="48"/>
      <c r="H24" s="1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8.75">
      <c r="A25" s="5"/>
      <c r="B25" s="9">
        <v>8</v>
      </c>
      <c r="C25" s="23" t="s">
        <v>79</v>
      </c>
      <c r="D25" s="23"/>
      <c r="E25" s="5"/>
      <c r="F25" s="47"/>
      <c r="G25" s="48"/>
      <c r="H25" s="1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8.75">
      <c r="A26" s="5"/>
      <c r="B26" s="9"/>
      <c r="C26" s="49"/>
      <c r="D26" s="50" t="s">
        <v>90</v>
      </c>
      <c r="E26" s="51"/>
      <c r="F26" s="52">
        <v>86910</v>
      </c>
      <c r="G26" s="53">
        <v>64912</v>
      </c>
      <c r="H26" s="1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8.75">
      <c r="A27" s="5"/>
      <c r="B27" s="9"/>
      <c r="C27" s="54"/>
      <c r="D27" s="55" t="s">
        <v>91</v>
      </c>
      <c r="E27" s="5"/>
      <c r="F27" s="47">
        <v>99735</v>
      </c>
      <c r="G27" s="48">
        <v>86890</v>
      </c>
      <c r="H27" s="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8.75">
      <c r="A28" s="5"/>
      <c r="B28" s="9"/>
      <c r="C28" s="54"/>
      <c r="D28" s="55" t="s">
        <v>92</v>
      </c>
      <c r="E28" s="5"/>
      <c r="F28" s="24" t="s">
        <v>61</v>
      </c>
      <c r="G28" s="25" t="s">
        <v>61</v>
      </c>
      <c r="H28" s="1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8.75">
      <c r="A29" s="5"/>
      <c r="B29" s="9"/>
      <c r="C29" s="54"/>
      <c r="D29" s="55" t="s">
        <v>93</v>
      </c>
      <c r="E29" s="5"/>
      <c r="F29" s="47">
        <v>3817</v>
      </c>
      <c r="G29" s="48">
        <v>5486</v>
      </c>
      <c r="H29" s="1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8.75">
      <c r="A30" s="5"/>
      <c r="B30" s="9"/>
      <c r="C30" s="54"/>
      <c r="D30" s="55" t="s">
        <v>94</v>
      </c>
      <c r="E30" s="5"/>
      <c r="F30" s="47">
        <v>9079</v>
      </c>
      <c r="G30" s="48">
        <v>8804</v>
      </c>
      <c r="H30" s="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8.75">
      <c r="A31" s="5"/>
      <c r="B31" s="9"/>
      <c r="C31" s="36"/>
      <c r="D31" s="36"/>
      <c r="E31" s="51"/>
      <c r="F31" s="52">
        <f>SUM(F26:F30)</f>
        <v>199541</v>
      </c>
      <c r="G31" s="53">
        <f>SUM(G26:G30)</f>
        <v>166092</v>
      </c>
      <c r="H31" s="1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8.75">
      <c r="A32" s="5"/>
      <c r="B32" s="9">
        <v>9</v>
      </c>
      <c r="C32" s="23" t="s">
        <v>80</v>
      </c>
      <c r="D32" s="23"/>
      <c r="E32" s="5"/>
      <c r="F32" s="47"/>
      <c r="G32" s="48"/>
      <c r="H32" s="1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8.75">
      <c r="A33" s="5"/>
      <c r="B33" s="9"/>
      <c r="C33" s="49"/>
      <c r="D33" s="50" t="s">
        <v>95</v>
      </c>
      <c r="E33" s="51"/>
      <c r="F33" s="52">
        <v>30523</v>
      </c>
      <c r="G33" s="53">
        <v>21614</v>
      </c>
      <c r="H33" s="1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8.75">
      <c r="A34" s="5"/>
      <c r="B34" s="9"/>
      <c r="C34" s="54"/>
      <c r="D34" s="55" t="s">
        <v>96</v>
      </c>
      <c r="E34" s="5"/>
      <c r="F34" s="47">
        <v>16316</v>
      </c>
      <c r="G34" s="48">
        <v>7782</v>
      </c>
      <c r="H34" s="1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8.75">
      <c r="A35" s="5"/>
      <c r="B35" s="9"/>
      <c r="C35" s="54"/>
      <c r="D35" s="55" t="s">
        <v>97</v>
      </c>
      <c r="E35" s="5"/>
      <c r="F35" s="47">
        <f>102369+4842+6061</f>
        <v>113272</v>
      </c>
      <c r="G35" s="48">
        <v>102943</v>
      </c>
      <c r="H35" s="1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8.75">
      <c r="A36" s="5"/>
      <c r="B36" s="9"/>
      <c r="C36" s="54"/>
      <c r="D36" s="55" t="s">
        <v>98</v>
      </c>
      <c r="E36" s="5"/>
      <c r="F36" s="47">
        <v>2408</v>
      </c>
      <c r="G36" s="48">
        <v>2601</v>
      </c>
      <c r="H36" s="1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8.75">
      <c r="A37" s="5"/>
      <c r="B37" s="9"/>
      <c r="C37" s="54"/>
      <c r="D37" s="55" t="s">
        <v>99</v>
      </c>
      <c r="E37" s="5"/>
      <c r="F37" s="56">
        <v>1026</v>
      </c>
      <c r="G37" s="48">
        <v>1026</v>
      </c>
      <c r="H37" s="1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8.75">
      <c r="A38" s="5"/>
      <c r="B38" s="9"/>
      <c r="C38" s="54"/>
      <c r="D38" s="55" t="s">
        <v>100</v>
      </c>
      <c r="E38" s="5"/>
      <c r="F38" s="47">
        <v>455</v>
      </c>
      <c r="G38" s="48">
        <v>479</v>
      </c>
      <c r="H38" s="1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8.75">
      <c r="A39" s="5"/>
      <c r="B39" s="9"/>
      <c r="C39" s="36"/>
      <c r="D39" s="36"/>
      <c r="E39" s="51"/>
      <c r="F39" s="52">
        <f>SUM(F33:F38)</f>
        <v>164000</v>
      </c>
      <c r="G39" s="53">
        <f>SUM(G33:G38)</f>
        <v>136445</v>
      </c>
      <c r="H39" s="1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6.75" customHeight="1">
      <c r="A40" s="5"/>
      <c r="B40" s="9"/>
      <c r="C40" s="23"/>
      <c r="D40" s="23"/>
      <c r="E40" s="5"/>
      <c r="F40" s="47"/>
      <c r="G40" s="48"/>
      <c r="H40" s="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8.75">
      <c r="A41" s="5"/>
      <c r="B41" s="9">
        <v>10</v>
      </c>
      <c r="C41" s="23" t="s">
        <v>81</v>
      </c>
      <c r="D41" s="23"/>
      <c r="E41" s="5"/>
      <c r="F41" s="47">
        <f>F31-F39</f>
        <v>35541</v>
      </c>
      <c r="G41" s="48">
        <f>G31-G39</f>
        <v>29647</v>
      </c>
      <c r="H41" s="1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6.75" customHeight="1">
      <c r="A42" s="5"/>
      <c r="B42" s="9"/>
      <c r="C42" s="23"/>
      <c r="D42" s="23"/>
      <c r="E42" s="5"/>
      <c r="F42" s="47"/>
      <c r="G42" s="48"/>
      <c r="H42" s="1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8.75">
      <c r="A43" s="5"/>
      <c r="B43" s="9"/>
      <c r="C43" s="23"/>
      <c r="D43" s="23"/>
      <c r="E43" s="5"/>
      <c r="F43" s="57">
        <f>F11+F17+F19+F41</f>
        <v>142693</v>
      </c>
      <c r="G43" s="58">
        <f>G11+G17+G19+G41</f>
        <v>137248</v>
      </c>
      <c r="H43" s="1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6.75" customHeight="1">
      <c r="A44" s="5"/>
      <c r="B44" s="9" t="s">
        <v>54</v>
      </c>
      <c r="C44" s="23" t="s">
        <v>54</v>
      </c>
      <c r="D44" s="23"/>
      <c r="E44" s="5"/>
      <c r="F44" s="59"/>
      <c r="G44" s="60"/>
      <c r="H44" s="1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8.75" customHeight="1">
      <c r="A45" s="5"/>
      <c r="B45" s="9">
        <v>11</v>
      </c>
      <c r="C45" s="23" t="s">
        <v>82</v>
      </c>
      <c r="D45" s="23"/>
      <c r="E45" s="5"/>
      <c r="F45" s="47"/>
      <c r="G45" s="48"/>
      <c r="H45" s="1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8.75">
      <c r="A46" s="5"/>
      <c r="B46" s="9" t="s">
        <v>54</v>
      </c>
      <c r="C46" s="23" t="s">
        <v>83</v>
      </c>
      <c r="D46" s="23"/>
      <c r="E46" s="5"/>
      <c r="F46" s="47">
        <v>40795</v>
      </c>
      <c r="G46" s="48">
        <v>40710</v>
      </c>
      <c r="H46" s="1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8.75">
      <c r="A47" s="5"/>
      <c r="B47" s="9"/>
      <c r="C47" s="23" t="s">
        <v>84</v>
      </c>
      <c r="D47" s="23"/>
      <c r="E47" s="5"/>
      <c r="F47" s="47"/>
      <c r="G47" s="48"/>
      <c r="H47" s="1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8.75">
      <c r="A48" s="5"/>
      <c r="B48" s="9"/>
      <c r="C48" s="49"/>
      <c r="D48" s="50" t="s">
        <v>101</v>
      </c>
      <c r="E48" s="51"/>
      <c r="F48" s="52">
        <v>25255</v>
      </c>
      <c r="G48" s="53">
        <v>25174</v>
      </c>
      <c r="H48" s="1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8.75">
      <c r="A49" s="5"/>
      <c r="B49" s="9"/>
      <c r="C49" s="54"/>
      <c r="D49" s="55" t="s">
        <v>102</v>
      </c>
      <c r="E49" s="5"/>
      <c r="F49" s="47">
        <v>2143</v>
      </c>
      <c r="G49" s="48">
        <v>2143</v>
      </c>
      <c r="H49" s="1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8.75">
      <c r="A50" s="5"/>
      <c r="B50" s="9"/>
      <c r="C50" s="54"/>
      <c r="D50" s="55" t="s">
        <v>103</v>
      </c>
      <c r="E50" s="5"/>
      <c r="F50" s="24" t="s">
        <v>61</v>
      </c>
      <c r="G50" s="25" t="s">
        <v>61</v>
      </c>
      <c r="H50" s="1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8.75">
      <c r="A51" s="5"/>
      <c r="B51" s="9"/>
      <c r="C51" s="54"/>
      <c r="D51" s="55" t="s">
        <v>104</v>
      </c>
      <c r="E51" s="5"/>
      <c r="F51" s="24" t="s">
        <v>61</v>
      </c>
      <c r="G51" s="25" t="s">
        <v>61</v>
      </c>
      <c r="H51" s="1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8.75">
      <c r="A52" s="5"/>
      <c r="B52" s="9"/>
      <c r="C52" s="54"/>
      <c r="D52" s="55" t="s">
        <v>105</v>
      </c>
      <c r="E52" s="5"/>
      <c r="F52" s="47">
        <f>30565+6063</f>
        <v>36628</v>
      </c>
      <c r="G52" s="48">
        <v>30564</v>
      </c>
      <c r="H52" s="1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8.75">
      <c r="A53" s="5"/>
      <c r="B53" s="9"/>
      <c r="C53" s="54"/>
      <c r="D53" s="55" t="s">
        <v>106</v>
      </c>
      <c r="E53" s="5"/>
      <c r="F53" s="47">
        <v>0</v>
      </c>
      <c r="G53" s="61">
        <v>0</v>
      </c>
      <c r="H53" s="1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8.75">
      <c r="A54" s="5"/>
      <c r="B54" s="9"/>
      <c r="C54" s="36"/>
      <c r="D54" s="36"/>
      <c r="E54" s="51"/>
      <c r="F54" s="52">
        <f>SUM(F48:F53)</f>
        <v>64026</v>
      </c>
      <c r="G54" s="53">
        <f>SUM(G48:G53)</f>
        <v>57881</v>
      </c>
      <c r="H54" s="1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.75" customHeight="1">
      <c r="A55" s="5"/>
      <c r="B55" s="9"/>
      <c r="C55" s="23"/>
      <c r="D55" s="23"/>
      <c r="E55" s="5"/>
      <c r="F55" s="47"/>
      <c r="G55" s="48"/>
      <c r="H55" s="1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8.75">
      <c r="A56" s="5"/>
      <c r="B56" s="9"/>
      <c r="C56" s="23"/>
      <c r="D56" s="23" t="s">
        <v>54</v>
      </c>
      <c r="E56" s="5"/>
      <c r="F56" s="52">
        <f>F46+F54</f>
        <v>104821</v>
      </c>
      <c r="G56" s="53">
        <f>G46+G54</f>
        <v>98591</v>
      </c>
      <c r="H56" s="1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6.75" customHeight="1">
      <c r="A57" s="5"/>
      <c r="B57" s="9"/>
      <c r="C57" s="23"/>
      <c r="D57" s="23"/>
      <c r="E57" s="5"/>
      <c r="F57" s="52"/>
      <c r="G57" s="53"/>
      <c r="H57" s="1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.75">
      <c r="A58" s="5"/>
      <c r="B58" s="9">
        <v>12</v>
      </c>
      <c r="C58" s="23" t="s">
        <v>85</v>
      </c>
      <c r="D58" s="23"/>
      <c r="E58" s="5"/>
      <c r="F58" s="47">
        <v>17647</v>
      </c>
      <c r="G58" s="48">
        <v>14587</v>
      </c>
      <c r="H58" s="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6.75" customHeight="1">
      <c r="A59" s="5"/>
      <c r="B59" s="9"/>
      <c r="C59" s="23"/>
      <c r="D59" s="23"/>
      <c r="E59" s="5"/>
      <c r="F59" s="47"/>
      <c r="G59" s="48"/>
      <c r="H59" s="1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.75">
      <c r="A60" s="5"/>
      <c r="B60" s="9">
        <v>13</v>
      </c>
      <c r="C60" s="23" t="s">
        <v>86</v>
      </c>
      <c r="D60" s="23"/>
      <c r="E60" s="5"/>
      <c r="F60" s="47">
        <v>15360</v>
      </c>
      <c r="G60" s="48">
        <v>20130</v>
      </c>
      <c r="H60" s="1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6.75" customHeight="1">
      <c r="A61" s="5"/>
      <c r="B61" s="9"/>
      <c r="C61" s="23"/>
      <c r="D61" s="23"/>
      <c r="E61" s="5"/>
      <c r="F61" s="47"/>
      <c r="G61" s="48"/>
      <c r="H61" s="1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8.75">
      <c r="A62" s="5"/>
      <c r="B62" s="9">
        <v>14</v>
      </c>
      <c r="C62" s="23" t="s">
        <v>87</v>
      </c>
      <c r="D62" s="23"/>
      <c r="E62" s="5"/>
      <c r="F62" s="47" t="s">
        <v>54</v>
      </c>
      <c r="G62" s="48" t="s">
        <v>54</v>
      </c>
      <c r="H62" s="1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6.5" customHeight="1">
      <c r="A63" s="5"/>
      <c r="B63" s="9"/>
      <c r="C63" s="23"/>
      <c r="D63" s="55" t="s">
        <v>100</v>
      </c>
      <c r="E63" s="5"/>
      <c r="F63" s="47">
        <v>1027</v>
      </c>
      <c r="G63" s="48">
        <v>996</v>
      </c>
      <c r="H63" s="1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" customHeight="1">
      <c r="A64" s="5"/>
      <c r="B64" s="9"/>
      <c r="C64" s="23"/>
      <c r="D64" s="23"/>
      <c r="E64" s="5"/>
      <c r="F64" s="47" t="s">
        <v>54</v>
      </c>
      <c r="G64" s="48" t="s">
        <v>54</v>
      </c>
      <c r="H64" s="1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8.75">
      <c r="A65" s="5"/>
      <c r="B65" s="9">
        <v>15</v>
      </c>
      <c r="C65" s="23" t="s">
        <v>88</v>
      </c>
      <c r="E65" s="5"/>
      <c r="F65" s="47">
        <v>3838</v>
      </c>
      <c r="G65" s="48">
        <v>2944</v>
      </c>
      <c r="H65" s="1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6.75" customHeight="1">
      <c r="A66" s="5"/>
      <c r="B66" s="9"/>
      <c r="C66" s="23"/>
      <c r="D66" s="23"/>
      <c r="E66" s="5"/>
      <c r="F66" s="47"/>
      <c r="G66" s="48"/>
      <c r="H66" s="1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8.75">
      <c r="A67" s="5"/>
      <c r="B67" s="9"/>
      <c r="C67" s="23"/>
      <c r="D67" s="23"/>
      <c r="E67" s="5"/>
      <c r="F67" s="57">
        <f>F56+F58+F60+F63+F65</f>
        <v>142693</v>
      </c>
      <c r="G67" s="57">
        <f>G56+G58+G60+G63+G65</f>
        <v>137248</v>
      </c>
      <c r="H67" s="1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6.75" customHeight="1">
      <c r="A68" s="5"/>
      <c r="B68" s="9"/>
      <c r="C68" s="23"/>
      <c r="D68" s="23"/>
      <c r="E68" s="5"/>
      <c r="F68" s="59"/>
      <c r="G68" s="60"/>
      <c r="H68" s="1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8.75">
      <c r="A69" s="5"/>
      <c r="B69" s="9">
        <v>16</v>
      </c>
      <c r="C69" s="23" t="s">
        <v>89</v>
      </c>
      <c r="D69" s="23"/>
      <c r="E69" s="5"/>
      <c r="F69" s="62">
        <v>2.51</v>
      </c>
      <c r="G69" s="63">
        <v>2.36</v>
      </c>
      <c r="H69" s="1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6.75" customHeight="1">
      <c r="A70" s="5"/>
      <c r="B70" s="9"/>
      <c r="C70" s="5"/>
      <c r="D70" s="5"/>
      <c r="E70" s="5"/>
      <c r="F70" s="47"/>
      <c r="G70" s="48"/>
      <c r="H70" s="1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64"/>
      <c r="G71" s="6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>
        <f>F67-F43</f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1"/>
  <sheetViews>
    <sheetView showGridLines="0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6" width="9.6640625" style="1" customWidth="1"/>
    <col min="7" max="7" width="11.6640625" style="1" customWidth="1"/>
    <col min="8" max="8" width="7.6640625" style="1" customWidth="1"/>
    <col min="9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65"/>
      <c r="B3" s="66" t="s">
        <v>113</v>
      </c>
      <c r="C3" s="67"/>
      <c r="D3" s="67"/>
      <c r="E3" s="66" t="s">
        <v>143</v>
      </c>
      <c r="F3" s="67"/>
      <c r="G3" s="67"/>
      <c r="H3" s="67"/>
      <c r="I3" s="67"/>
      <c r="J3" s="67"/>
      <c r="K3" s="6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65"/>
      <c r="B4" s="67"/>
      <c r="C4" s="67"/>
      <c r="D4" s="67"/>
      <c r="E4" s="67"/>
      <c r="F4" s="67"/>
      <c r="G4" s="67"/>
      <c r="H4" s="67"/>
      <c r="I4" s="67"/>
      <c r="J4" s="67"/>
      <c r="K4" s="6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65"/>
      <c r="B5" s="68">
        <v>1</v>
      </c>
      <c r="C5" s="8" t="s">
        <v>114</v>
      </c>
      <c r="D5" s="67"/>
      <c r="E5" s="67"/>
      <c r="F5" s="67"/>
      <c r="G5" s="67"/>
      <c r="H5" s="67"/>
      <c r="I5" s="67"/>
      <c r="J5" s="67"/>
      <c r="K5" s="6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65"/>
      <c r="B6"/>
      <c r="C6" s="142" t="s">
        <v>115</v>
      </c>
      <c r="D6" s="70"/>
      <c r="E6" s="70"/>
      <c r="F6" s="70"/>
      <c r="G6" s="70"/>
      <c r="H6" s="70"/>
      <c r="I6" s="70"/>
      <c r="J6" s="67"/>
      <c r="K6" s="6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65"/>
      <c r="B7"/>
      <c r="C7" s="142" t="s">
        <v>116</v>
      </c>
      <c r="D7" s="70"/>
      <c r="E7" s="70"/>
      <c r="F7" s="70"/>
      <c r="G7" s="70"/>
      <c r="H7" s="70"/>
      <c r="I7" s="70"/>
      <c r="J7" s="67"/>
      <c r="K7" s="6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65"/>
      <c r="B8" s="69"/>
      <c r="C8" s="67"/>
      <c r="D8" s="67"/>
      <c r="E8" s="67"/>
      <c r="F8" s="67"/>
      <c r="G8" s="67"/>
      <c r="H8" s="67"/>
      <c r="I8" s="67"/>
      <c r="J8" s="67"/>
      <c r="K8" s="6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65"/>
      <c r="B9" s="68">
        <v>2</v>
      </c>
      <c r="C9" s="8" t="s">
        <v>26</v>
      </c>
      <c r="D9" s="67"/>
      <c r="E9" s="67"/>
      <c r="F9" s="67"/>
      <c r="G9" s="69"/>
      <c r="I9" s="1" t="s">
        <v>54</v>
      </c>
      <c r="J9" s="67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65"/>
      <c r="B10" s="68"/>
      <c r="C10" s="67" t="s">
        <v>117</v>
      </c>
      <c r="D10" s="67"/>
      <c r="E10" s="67"/>
      <c r="F10" s="67"/>
      <c r="G10" s="69"/>
      <c r="J10" s="67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65"/>
      <c r="B11" s="69"/>
      <c r="C11" s="67"/>
      <c r="D11" s="67"/>
      <c r="E11" s="67"/>
      <c r="F11" s="67"/>
      <c r="G11" s="67"/>
      <c r="H11" s="67"/>
      <c r="I11" s="67"/>
      <c r="J11" s="67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65"/>
      <c r="B12" s="68">
        <v>3</v>
      </c>
      <c r="C12" s="8" t="s">
        <v>47</v>
      </c>
      <c r="D12" s="67"/>
      <c r="E12" s="67"/>
      <c r="F12" s="67"/>
      <c r="G12" s="67"/>
      <c r="H12" s="67"/>
      <c r="I12" s="67"/>
      <c r="J12" s="67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65"/>
      <c r="B13" s="69"/>
      <c r="C13" s="67" t="s">
        <v>118</v>
      </c>
      <c r="D13" s="67"/>
      <c r="E13" s="67"/>
      <c r="F13" s="67"/>
      <c r="G13" s="67"/>
      <c r="H13" s="67"/>
      <c r="I13" s="67"/>
      <c r="J13" s="67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.75">
      <c r="A14" s="65"/>
      <c r="B14" s="69"/>
      <c r="C14" s="67"/>
      <c r="D14" s="67"/>
      <c r="E14" s="67"/>
      <c r="F14" s="67"/>
      <c r="G14" s="67"/>
      <c r="H14" s="67"/>
      <c r="I14" s="67"/>
      <c r="J14" s="67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.75">
      <c r="A15" s="65"/>
      <c r="B15" s="68">
        <v>4</v>
      </c>
      <c r="C15" s="8" t="s">
        <v>119</v>
      </c>
      <c r="D15" s="67"/>
      <c r="E15" s="67"/>
      <c r="F15" s="67"/>
      <c r="G15" s="67"/>
      <c r="H15" s="67"/>
      <c r="I15" s="67"/>
      <c r="J15" s="67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.75">
      <c r="A16" s="65"/>
      <c r="B16" s="69"/>
      <c r="C16" s="67" t="s">
        <v>120</v>
      </c>
      <c r="D16" s="67"/>
      <c r="E16" s="67"/>
      <c r="F16" s="67"/>
      <c r="G16" s="69"/>
      <c r="I16" s="1" t="s">
        <v>148</v>
      </c>
      <c r="J16" s="67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.75">
      <c r="A17" s="65"/>
      <c r="B17" s="69"/>
      <c r="C17" s="67"/>
      <c r="D17" s="67"/>
      <c r="E17" s="67"/>
      <c r="F17" s="71"/>
      <c r="G17" s="69" t="s">
        <v>144</v>
      </c>
      <c r="I17" s="69" t="s">
        <v>144</v>
      </c>
      <c r="J17" s="67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.75">
      <c r="A18" s="65"/>
      <c r="B18" s="69"/>
      <c r="C18" s="67"/>
      <c r="D18" s="67"/>
      <c r="E18" s="67"/>
      <c r="F18" s="71"/>
      <c r="G18" s="69" t="s">
        <v>145</v>
      </c>
      <c r="I18" s="69" t="s">
        <v>145</v>
      </c>
      <c r="J18" s="67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.75">
      <c r="A19" s="65"/>
      <c r="B19" s="69"/>
      <c r="C19" s="67"/>
      <c r="D19" s="67"/>
      <c r="E19" s="67"/>
      <c r="F19" s="71"/>
      <c r="G19" s="69" t="s">
        <v>146</v>
      </c>
      <c r="I19" s="69" t="s">
        <v>149</v>
      </c>
      <c r="J19" s="67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.75">
      <c r="A20" s="65"/>
      <c r="B20" s="69"/>
      <c r="C20" s="72" t="s">
        <v>60</v>
      </c>
      <c r="D20" s="67"/>
      <c r="E20" s="67"/>
      <c r="F20" s="71"/>
      <c r="G20" s="69" t="s">
        <v>59</v>
      </c>
      <c r="I20" s="69" t="s">
        <v>59</v>
      </c>
      <c r="J20" s="67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.75">
      <c r="A21" s="65"/>
      <c r="B21" s="69"/>
      <c r="C21" s="67" t="s">
        <v>121</v>
      </c>
      <c r="D21" s="67"/>
      <c r="E21" s="67"/>
      <c r="F21" s="71"/>
      <c r="G21" s="73">
        <v>324</v>
      </c>
      <c r="I21" s="73">
        <v>1124</v>
      </c>
      <c r="J21" s="67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.75">
      <c r="A22" s="65"/>
      <c r="B22" s="69"/>
      <c r="C22" s="67" t="s">
        <v>122</v>
      </c>
      <c r="D22" s="67"/>
      <c r="E22" s="67"/>
      <c r="F22" s="71"/>
      <c r="G22" s="74">
        <v>511</v>
      </c>
      <c r="I22" s="74">
        <v>894</v>
      </c>
      <c r="J22" s="67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65"/>
      <c r="B23" s="69"/>
      <c r="C23" s="67" t="s">
        <v>123</v>
      </c>
      <c r="D23" s="67"/>
      <c r="E23" s="67"/>
      <c r="F23" s="71"/>
      <c r="G23" s="69" t="s">
        <v>147</v>
      </c>
      <c r="I23" s="69" t="s">
        <v>147</v>
      </c>
      <c r="J23" s="67"/>
      <c r="K23" s="6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65"/>
      <c r="B24" s="69"/>
      <c r="C24" s="67" t="s">
        <v>124</v>
      </c>
      <c r="D24" s="67"/>
      <c r="E24" s="67"/>
      <c r="F24" s="71"/>
      <c r="G24" s="74">
        <v>0</v>
      </c>
      <c r="I24" s="74">
        <v>0</v>
      </c>
      <c r="J24" s="67"/>
      <c r="K24" s="6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65"/>
      <c r="B25" s="69"/>
      <c r="C25" s="71"/>
      <c r="D25" s="67"/>
      <c r="E25" s="67"/>
      <c r="F25" s="71"/>
      <c r="G25" s="75">
        <f>SUM(G21:G24)</f>
        <v>835</v>
      </c>
      <c r="I25" s="75">
        <f>SUM(I21:I24)</f>
        <v>2018</v>
      </c>
      <c r="J25" s="67"/>
      <c r="K25" s="6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65"/>
      <c r="B26" s="69"/>
      <c r="C26" s="71"/>
      <c r="D26" s="67"/>
      <c r="E26" s="71"/>
      <c r="F26" s="71"/>
      <c r="G26" s="76"/>
      <c r="I26" s="77"/>
      <c r="J26" s="71"/>
      <c r="K26" s="6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65"/>
      <c r="B27" s="69"/>
      <c r="C27" s="71" t="s">
        <v>125</v>
      </c>
      <c r="D27" s="67"/>
      <c r="E27" s="71"/>
      <c r="F27" s="71"/>
      <c r="G27" s="71"/>
      <c r="H27" s="71"/>
      <c r="I27" s="71"/>
      <c r="J27" s="71"/>
      <c r="K27" s="6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65"/>
      <c r="B28" s="69"/>
      <c r="C28" s="71" t="s">
        <v>126</v>
      </c>
      <c r="D28" s="67"/>
      <c r="E28" s="71"/>
      <c r="F28" s="71"/>
      <c r="G28" s="71"/>
      <c r="H28" s="71"/>
      <c r="I28" s="71"/>
      <c r="J28" s="71"/>
      <c r="K28" s="6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.75">
      <c r="A29" s="65"/>
      <c r="B29" s="69"/>
      <c r="C29" s="71" t="s">
        <v>127</v>
      </c>
      <c r="D29" s="67"/>
      <c r="E29" s="71"/>
      <c r="F29" s="71"/>
      <c r="G29" s="71"/>
      <c r="H29" s="71"/>
      <c r="I29" s="71"/>
      <c r="J29" s="71"/>
      <c r="K29" s="6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65"/>
      <c r="B30" s="69"/>
      <c r="C30" s="71" t="s">
        <v>128</v>
      </c>
      <c r="D30" s="67"/>
      <c r="E30" s="71"/>
      <c r="F30" s="71"/>
      <c r="G30" s="71"/>
      <c r="H30" s="71"/>
      <c r="I30" s="71"/>
      <c r="J30" s="71"/>
      <c r="K30" s="6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65"/>
      <c r="B31" s="69"/>
      <c r="C31" s="67"/>
      <c r="D31" s="67"/>
      <c r="E31" s="67"/>
      <c r="F31" s="67"/>
      <c r="G31" s="67"/>
      <c r="H31" s="67"/>
      <c r="I31" s="67"/>
      <c r="J31" s="67"/>
      <c r="K31" s="6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.75">
      <c r="A32" s="65"/>
      <c r="B32" s="68">
        <v>5</v>
      </c>
      <c r="C32" s="8" t="s">
        <v>129</v>
      </c>
      <c r="D32" s="67"/>
      <c r="E32" s="67"/>
      <c r="F32" s="67"/>
      <c r="G32" s="67"/>
      <c r="H32" s="67"/>
      <c r="I32" s="67"/>
      <c r="J32" s="67"/>
      <c r="K32" s="6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.75">
      <c r="A33" s="65"/>
      <c r="B33" s="69"/>
      <c r="C33" s="142" t="s">
        <v>130</v>
      </c>
      <c r="D33" s="70"/>
      <c r="E33" s="70"/>
      <c r="F33" s="70"/>
      <c r="G33" s="70"/>
      <c r="H33" s="70"/>
      <c r="I33" s="70"/>
      <c r="J33" s="67"/>
      <c r="K33" s="6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.75">
      <c r="A34" s="65"/>
      <c r="B34" s="69"/>
      <c r="C34" s="142" t="s">
        <v>131</v>
      </c>
      <c r="D34" s="70"/>
      <c r="E34" s="70"/>
      <c r="F34" s="70"/>
      <c r="G34" s="70"/>
      <c r="H34" s="70"/>
      <c r="I34" s="70"/>
      <c r="J34" s="67"/>
      <c r="K34" s="6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.75">
      <c r="A35" s="65"/>
      <c r="B35" s="69"/>
      <c r="C35" s="67"/>
      <c r="D35" s="67"/>
      <c r="E35" s="67"/>
      <c r="F35" s="67"/>
      <c r="G35" s="67"/>
      <c r="H35" s="67"/>
      <c r="I35" s="67"/>
      <c r="J35" s="67"/>
      <c r="K35" s="6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.75">
      <c r="A36" s="65"/>
      <c r="B36" s="68">
        <v>6</v>
      </c>
      <c r="C36" s="8" t="s">
        <v>132</v>
      </c>
      <c r="D36" s="67"/>
      <c r="E36" s="67"/>
      <c r="F36" s="67"/>
      <c r="G36" s="67"/>
      <c r="H36" s="67"/>
      <c r="I36" s="67"/>
      <c r="J36" s="67"/>
      <c r="K36" s="6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65"/>
      <c r="B37" s="69"/>
      <c r="C37" s="67"/>
      <c r="D37" s="67"/>
      <c r="E37" s="67"/>
      <c r="F37" s="67"/>
      <c r="G37" s="67"/>
      <c r="H37" s="67"/>
      <c r="I37" s="67"/>
      <c r="J37" s="67"/>
      <c r="K37" s="6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65"/>
      <c r="B38" s="69"/>
      <c r="C38" s="67" t="s">
        <v>4</v>
      </c>
      <c r="D38" s="142" t="s">
        <v>133</v>
      </c>
      <c r="E38" s="70"/>
      <c r="F38" s="70"/>
      <c r="G38" s="70"/>
      <c r="H38" s="70"/>
      <c r="I38" s="70"/>
      <c r="J38" s="67"/>
      <c r="K38" s="6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65"/>
      <c r="B39" s="69"/>
      <c r="C39" s="67"/>
      <c r="D39" s="67" t="s">
        <v>134</v>
      </c>
      <c r="E39" s="67"/>
      <c r="F39" s="67"/>
      <c r="G39" s="67"/>
      <c r="H39" s="67"/>
      <c r="I39" s="67"/>
      <c r="J39" s="67"/>
      <c r="K39" s="6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65"/>
      <c r="B40" s="69"/>
      <c r="C40" s="67"/>
      <c r="D40" s="67" t="s">
        <v>135</v>
      </c>
      <c r="E40" s="67"/>
      <c r="F40" s="67"/>
      <c r="G40" s="67"/>
      <c r="H40" s="67"/>
      <c r="I40" s="67"/>
      <c r="J40" s="67"/>
      <c r="K40" s="6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65"/>
      <c r="B41" s="69"/>
      <c r="C41" s="67"/>
      <c r="D41" s="67"/>
      <c r="E41" s="67"/>
      <c r="F41" s="67"/>
      <c r="G41" s="67"/>
      <c r="H41" s="71"/>
      <c r="I41" s="69" t="s">
        <v>60</v>
      </c>
      <c r="J41" s="67"/>
      <c r="K41" s="6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.75">
      <c r="A42" s="65"/>
      <c r="B42" s="69"/>
      <c r="C42" s="67"/>
      <c r="D42" s="67" t="s">
        <v>136</v>
      </c>
      <c r="E42" s="67"/>
      <c r="F42" s="67"/>
      <c r="G42" s="67"/>
      <c r="H42" s="71"/>
      <c r="I42" s="69">
        <v>11</v>
      </c>
      <c r="J42" s="67"/>
      <c r="K42" s="6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.75">
      <c r="A43" s="65"/>
      <c r="B43" s="69"/>
      <c r="C43" s="67"/>
      <c r="D43" s="67" t="s">
        <v>137</v>
      </c>
      <c r="E43" s="67"/>
      <c r="F43" s="67"/>
      <c r="G43" s="67"/>
      <c r="H43" s="71"/>
      <c r="I43" s="78">
        <v>6</v>
      </c>
      <c r="J43" s="67"/>
      <c r="K43" s="6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.75">
      <c r="A44" s="65"/>
      <c r="B44" s="69"/>
      <c r="C44" s="67"/>
      <c r="D44" s="67" t="s">
        <v>138</v>
      </c>
      <c r="E44" s="8"/>
      <c r="F44" s="8"/>
      <c r="G44" s="8"/>
      <c r="H44" s="79"/>
      <c r="I44" s="78">
        <v>1</v>
      </c>
      <c r="J44" s="67"/>
      <c r="K44" s="6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.75">
      <c r="A45" s="65"/>
      <c r="B45" s="69"/>
      <c r="C45" s="67"/>
      <c r="D45" s="67"/>
      <c r="E45" s="67"/>
      <c r="F45" s="67"/>
      <c r="G45" s="67"/>
      <c r="H45" s="67"/>
      <c r="I45" s="80"/>
      <c r="J45" s="67"/>
      <c r="K45" s="6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.75">
      <c r="A46" s="65"/>
      <c r="B46" s="69"/>
      <c r="C46" s="67"/>
      <c r="D46" s="67"/>
      <c r="E46" s="67"/>
      <c r="F46" s="67"/>
      <c r="G46" s="67"/>
      <c r="H46" s="67"/>
      <c r="I46" s="67"/>
      <c r="J46" s="67"/>
      <c r="K46" s="6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65"/>
      <c r="B47" s="69"/>
      <c r="C47" s="67" t="s">
        <v>5</v>
      </c>
      <c r="D47" s="67" t="s">
        <v>139</v>
      </c>
      <c r="E47" s="67"/>
      <c r="F47" s="67"/>
      <c r="G47" s="67"/>
      <c r="H47" s="67"/>
      <c r="I47" s="67"/>
      <c r="J47" s="67"/>
      <c r="K47" s="6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65"/>
      <c r="B48" s="69"/>
      <c r="C48" s="67"/>
      <c r="D48" s="67"/>
      <c r="E48" s="67"/>
      <c r="F48" s="67"/>
      <c r="G48" s="67"/>
      <c r="H48" s="71"/>
      <c r="I48" s="69" t="s">
        <v>60</v>
      </c>
      <c r="J48" s="67"/>
      <c r="K48" s="6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65"/>
      <c r="B49" s="69"/>
      <c r="C49" s="67"/>
      <c r="D49" s="67" t="s">
        <v>140</v>
      </c>
      <c r="E49" s="67"/>
      <c r="F49" s="67"/>
      <c r="G49" s="67"/>
      <c r="H49" s="71"/>
      <c r="I49" s="74">
        <v>577</v>
      </c>
      <c r="J49" s="67"/>
      <c r="K49" s="6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65"/>
      <c r="B50" s="69"/>
      <c r="C50" s="67"/>
      <c r="D50" s="67" t="s">
        <v>141</v>
      </c>
      <c r="E50" s="67"/>
      <c r="F50" s="67"/>
      <c r="G50" s="67"/>
      <c r="H50" s="71"/>
      <c r="I50" s="75">
        <v>380</v>
      </c>
      <c r="J50" s="67"/>
      <c r="K50" s="6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65"/>
      <c r="B51" s="69"/>
      <c r="C51" s="67"/>
      <c r="D51" s="67" t="s">
        <v>142</v>
      </c>
      <c r="E51" s="67"/>
      <c r="F51" s="67"/>
      <c r="G51" s="67"/>
      <c r="H51" s="71"/>
      <c r="I51" s="75">
        <v>338</v>
      </c>
      <c r="J51" s="67"/>
      <c r="K51" s="6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65"/>
      <c r="B52" s="69"/>
      <c r="C52" s="67"/>
      <c r="D52" s="67"/>
      <c r="E52" s="67"/>
      <c r="F52" s="67"/>
      <c r="G52" s="67"/>
      <c r="H52" s="67"/>
      <c r="I52" s="80"/>
      <c r="J52" s="67"/>
      <c r="K52" s="6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65"/>
      <c r="B53" s="69"/>
      <c r="C53" s="67"/>
      <c r="D53" s="67"/>
      <c r="E53" s="67"/>
      <c r="F53" s="67"/>
      <c r="G53" s="67"/>
      <c r="H53" s="67"/>
      <c r="I53" s="67"/>
      <c r="J53" s="67"/>
      <c r="K53" s="6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5"/>
      <c r="B54" s="7"/>
      <c r="C54" s="2"/>
      <c r="D54" s="4"/>
      <c r="E54" s="4"/>
      <c r="F54" s="2"/>
      <c r="G54" s="2"/>
      <c r="H54" s="2"/>
      <c r="I54" s="2"/>
      <c r="J54" s="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5"/>
      <c r="B55" s="7"/>
      <c r="C55" s="2"/>
      <c r="D55" s="81"/>
      <c r="E55" s="81"/>
      <c r="F55" s="2"/>
      <c r="G55" s="2"/>
      <c r="H55" s="2"/>
      <c r="I55" s="2"/>
      <c r="J55" s="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.75">
      <c r="A56" s="5"/>
      <c r="B56" s="7"/>
      <c r="C56" s="2"/>
      <c r="D56" s="2"/>
      <c r="E56" s="2"/>
      <c r="F56" s="2"/>
      <c r="G56" s="2"/>
      <c r="H56" s="2"/>
      <c r="I56" s="2"/>
      <c r="J56" s="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>
      <c r="A57" s="5"/>
      <c r="B57" s="7"/>
      <c r="C57" s="2"/>
      <c r="D57" s="2"/>
      <c r="E57" s="2"/>
      <c r="F57" s="2"/>
      <c r="G57" s="2"/>
      <c r="H57" s="2"/>
      <c r="I57" s="2"/>
      <c r="J57" s="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5"/>
      <c r="B58" s="7"/>
      <c r="C58" s="2"/>
      <c r="D58" s="2"/>
      <c r="E58" s="2"/>
      <c r="F58" s="2"/>
      <c r="G58" s="2"/>
      <c r="H58" s="2"/>
      <c r="I58" s="2"/>
      <c r="J58" s="2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"/>
      <c r="B59" s="7"/>
      <c r="C59" s="2"/>
      <c r="D59" s="4"/>
      <c r="E59" s="4"/>
      <c r="F59" s="2"/>
      <c r="G59" s="2"/>
      <c r="H59" s="2"/>
      <c r="I59" s="2"/>
      <c r="J59" s="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"/>
      <c r="B60" s="7"/>
      <c r="C60" s="2"/>
      <c r="D60" s="2"/>
      <c r="E60" s="2"/>
      <c r="F60" s="2"/>
      <c r="G60" s="2"/>
      <c r="H60" s="2"/>
      <c r="I60" s="2"/>
      <c r="J60" s="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"/>
      <c r="B61" s="7"/>
      <c r="C61" s="2"/>
      <c r="D61" s="2"/>
      <c r="E61" s="2"/>
      <c r="F61" s="2"/>
      <c r="G61" s="2"/>
      <c r="H61" s="2"/>
      <c r="I61" s="2"/>
      <c r="J61" s="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"/>
      <c r="B62" s="7"/>
      <c r="C62" s="4"/>
      <c r="D62" s="4"/>
      <c r="E62" s="4"/>
      <c r="F62" s="2"/>
      <c r="G62" s="2"/>
      <c r="H62" s="2"/>
      <c r="I62" s="2"/>
      <c r="J62" s="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.75">
      <c r="A63" s="5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5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5"/>
      <c r="B65" s="9"/>
      <c r="C65" s="82"/>
      <c r="D65" s="82"/>
      <c r="E65" s="8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9"/>
      <c r="C66" s="82"/>
      <c r="D66" s="82"/>
      <c r="E66" s="8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82"/>
      <c r="E71" s="8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82"/>
      <c r="D82" s="82"/>
      <c r="E82" s="8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82"/>
      <c r="D85" s="82"/>
      <c r="E85" s="8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82"/>
      <c r="D86" s="82"/>
      <c r="E86" s="8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82"/>
      <c r="D89" s="82"/>
      <c r="E89" s="8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9"/>
      <c r="C92" s="82"/>
      <c r="D92" s="82"/>
      <c r="E92" s="8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9"/>
      <c r="C94" s="82"/>
      <c r="D94" s="82"/>
      <c r="E94" s="8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9"/>
      <c r="C95" s="82"/>
      <c r="D95" s="82"/>
      <c r="E95" s="8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9"/>
      <c r="C96" s="82"/>
      <c r="D96" s="82"/>
      <c r="E96" s="8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9"/>
      <c r="C99" s="82"/>
      <c r="D99" s="82"/>
      <c r="E99" s="8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showOutlineSymbols="0" zoomScale="87" zoomScaleNormal="87" workbookViewId="0" topLeftCell="A1">
      <selection activeCell="G8" sqref="G8"/>
    </sheetView>
  </sheetViews>
  <sheetFormatPr defaultColWidth="8.88671875" defaultRowHeight="15"/>
  <cols>
    <col min="1" max="1" width="3.6640625" style="1" customWidth="1"/>
    <col min="2" max="2" width="5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2.6640625" style="1" customWidth="1"/>
    <col min="7" max="7" width="11.6640625" style="1" customWidth="1"/>
    <col min="8" max="8" width="18.6640625" style="1" customWidth="1"/>
    <col min="9" max="9" width="8.6640625" style="1" customWidth="1"/>
    <col min="10" max="10" width="4.6640625" style="1" customWidth="1"/>
    <col min="11" max="11" width="6.6640625" style="1" customWidth="1"/>
    <col min="12" max="16384" width="9.6640625" style="1" customWidth="1"/>
  </cols>
  <sheetData>
    <row r="1" spans="1:10" ht="15.75">
      <c r="A1" s="83"/>
      <c r="B1" s="84"/>
      <c r="C1" s="83"/>
      <c r="D1" s="83"/>
      <c r="E1" s="83"/>
      <c r="F1" s="83"/>
      <c r="G1" s="83"/>
      <c r="H1" s="83"/>
      <c r="I1" s="83"/>
      <c r="J1" s="83"/>
    </row>
    <row r="2" spans="1:10" ht="15.75">
      <c r="A2" s="83"/>
      <c r="B2" s="84"/>
      <c r="C2" s="83"/>
      <c r="D2" s="83"/>
      <c r="E2" s="83"/>
      <c r="F2" s="83"/>
      <c r="G2" s="83"/>
      <c r="H2" s="83"/>
      <c r="I2" s="85" t="s">
        <v>196</v>
      </c>
      <c r="J2" s="83"/>
    </row>
    <row r="3" spans="1:10" ht="7.5" customHeight="1">
      <c r="A3" s="83"/>
      <c r="B3" s="84"/>
      <c r="C3" s="83"/>
      <c r="D3" s="83"/>
      <c r="E3" s="83"/>
      <c r="F3" s="83"/>
      <c r="G3" s="83"/>
      <c r="H3" s="83"/>
      <c r="I3" s="83"/>
      <c r="J3" s="83"/>
    </row>
    <row r="4" spans="1:11" ht="15.75">
      <c r="A4" s="83"/>
      <c r="B4" s="86">
        <v>7</v>
      </c>
      <c r="C4" s="87" t="s">
        <v>153</v>
      </c>
      <c r="D4" s="74"/>
      <c r="E4" s="74"/>
      <c r="F4" s="74"/>
      <c r="G4" s="74"/>
      <c r="H4" s="74"/>
      <c r="I4" s="74"/>
      <c r="J4" s="74"/>
      <c r="K4" s="71"/>
    </row>
    <row r="5" spans="1:11" ht="7.5" customHeight="1">
      <c r="A5" s="83"/>
      <c r="B5" s="88"/>
      <c r="C5" s="74"/>
      <c r="D5" s="74"/>
      <c r="E5" s="74"/>
      <c r="F5" s="74"/>
      <c r="G5" s="74"/>
      <c r="H5" s="74"/>
      <c r="I5" s="74"/>
      <c r="J5" s="74"/>
      <c r="K5" s="71"/>
    </row>
    <row r="6" spans="1:11" ht="15.75">
      <c r="A6" s="83"/>
      <c r="B6" s="89" t="s">
        <v>150</v>
      </c>
      <c r="C6" s="90" t="s">
        <v>154</v>
      </c>
      <c r="D6" s="74"/>
      <c r="E6" s="74"/>
      <c r="F6" s="74"/>
      <c r="G6" s="74"/>
      <c r="H6" s="71"/>
      <c r="I6" s="74"/>
      <c r="J6" s="74"/>
      <c r="K6" s="71"/>
    </row>
    <row r="7" spans="1:11" ht="7.5" customHeight="1">
      <c r="A7" s="83"/>
      <c r="B7" s="88"/>
      <c r="C7" s="74" t="s">
        <v>54</v>
      </c>
      <c r="D7" s="74"/>
      <c r="E7" s="74"/>
      <c r="F7" s="74"/>
      <c r="G7" s="91" t="s">
        <v>54</v>
      </c>
      <c r="I7" s="74"/>
      <c r="J7" s="74"/>
      <c r="K7" s="71"/>
    </row>
    <row r="8" spans="1:11" ht="15.75">
      <c r="A8" s="83"/>
      <c r="B8" s="88"/>
      <c r="C8" s="87" t="s">
        <v>155</v>
      </c>
      <c r="D8" s="74"/>
      <c r="E8" s="74"/>
      <c r="F8" s="74"/>
      <c r="G8" s="92" t="s">
        <v>186</v>
      </c>
      <c r="I8" s="74"/>
      <c r="J8" s="74"/>
      <c r="K8" s="71"/>
    </row>
    <row r="9" spans="1:11" ht="15.75">
      <c r="A9" s="83"/>
      <c r="B9" s="88"/>
      <c r="C9" s="93"/>
      <c r="D9" s="94"/>
      <c r="E9" s="94"/>
      <c r="F9" s="94"/>
      <c r="G9" s="95" t="s">
        <v>187</v>
      </c>
      <c r="H9" s="96" t="s">
        <v>188</v>
      </c>
      <c r="I9" s="94"/>
      <c r="J9" s="97"/>
      <c r="K9" s="71"/>
    </row>
    <row r="10" spans="1:11" ht="15.75">
      <c r="A10" s="83"/>
      <c r="B10" s="88"/>
      <c r="C10" s="97"/>
      <c r="D10" s="74" t="s">
        <v>185</v>
      </c>
      <c r="E10" s="74"/>
      <c r="F10" s="74"/>
      <c r="G10" s="98">
        <v>2</v>
      </c>
      <c r="H10" s="99" t="s">
        <v>189</v>
      </c>
      <c r="I10" s="94"/>
      <c r="J10" s="97"/>
      <c r="K10" s="71"/>
    </row>
    <row r="11" spans="1:11" ht="15.75">
      <c r="A11" s="83"/>
      <c r="B11" s="88"/>
      <c r="C11" s="93" t="s">
        <v>156</v>
      </c>
      <c r="D11" s="100"/>
      <c r="E11" s="94"/>
      <c r="F11" s="94"/>
      <c r="G11" s="95" t="s">
        <v>61</v>
      </c>
      <c r="H11" s="95" t="s">
        <v>61</v>
      </c>
      <c r="I11" s="94"/>
      <c r="J11" s="97"/>
      <c r="K11" s="71"/>
    </row>
    <row r="12" spans="1:11" ht="7.5" customHeight="1">
      <c r="A12" s="83"/>
      <c r="B12" s="88"/>
      <c r="C12" s="100"/>
      <c r="D12" s="100"/>
      <c r="E12" s="100"/>
      <c r="F12" s="100"/>
      <c r="G12" s="100"/>
      <c r="H12" s="100"/>
      <c r="I12" s="100"/>
      <c r="K12" s="71"/>
    </row>
    <row r="13" spans="1:11" ht="15.75">
      <c r="A13" s="83"/>
      <c r="B13" s="88"/>
      <c r="C13" s="87" t="s">
        <v>157</v>
      </c>
      <c r="D13" s="74"/>
      <c r="E13" s="74"/>
      <c r="F13" s="74"/>
      <c r="G13" s="92" t="s">
        <v>186</v>
      </c>
      <c r="I13" s="74"/>
      <c r="K13" s="71"/>
    </row>
    <row r="14" spans="1:11" ht="15.75">
      <c r="A14" s="83"/>
      <c r="B14" s="88"/>
      <c r="C14" s="93"/>
      <c r="D14" s="94"/>
      <c r="E14" s="94"/>
      <c r="F14" s="94"/>
      <c r="G14" s="95" t="s">
        <v>187</v>
      </c>
      <c r="H14" s="96" t="s">
        <v>188</v>
      </c>
      <c r="I14" s="94"/>
      <c r="J14" s="101"/>
      <c r="K14" s="71"/>
    </row>
    <row r="15" spans="1:11" ht="15.75">
      <c r="A15" s="83"/>
      <c r="B15" s="88"/>
      <c r="C15" s="97"/>
      <c r="D15" s="74" t="s">
        <v>185</v>
      </c>
      <c r="E15" s="74"/>
      <c r="F15" s="74"/>
      <c r="G15" s="98" t="s">
        <v>61</v>
      </c>
      <c r="H15" s="102" t="s">
        <v>190</v>
      </c>
      <c r="I15" s="94"/>
      <c r="J15" s="97"/>
      <c r="K15" s="71"/>
    </row>
    <row r="16" spans="1:11" ht="15.75">
      <c r="A16" s="83"/>
      <c r="B16" s="88"/>
      <c r="C16" s="93" t="s">
        <v>156</v>
      </c>
      <c r="D16" s="94"/>
      <c r="E16" s="94"/>
      <c r="F16" s="94"/>
      <c r="G16" s="98">
        <v>2</v>
      </c>
      <c r="H16" s="99" t="s">
        <v>189</v>
      </c>
      <c r="I16" s="94"/>
      <c r="J16" s="97"/>
      <c r="K16" s="71"/>
    </row>
    <row r="17" spans="1:11" ht="7.5" customHeight="1">
      <c r="A17" s="83"/>
      <c r="B17" s="88"/>
      <c r="C17" s="94"/>
      <c r="D17" s="94"/>
      <c r="E17" s="94"/>
      <c r="F17" s="94"/>
      <c r="G17" s="103"/>
      <c r="H17" s="100"/>
      <c r="I17" s="94"/>
      <c r="J17" s="74"/>
      <c r="K17" s="71"/>
    </row>
    <row r="18" spans="1:11" ht="15.75">
      <c r="A18" s="83"/>
      <c r="B18" s="88"/>
      <c r="C18" s="74" t="s">
        <v>158</v>
      </c>
      <c r="D18" s="74"/>
      <c r="E18" s="74"/>
      <c r="F18" s="74"/>
      <c r="G18" s="74"/>
      <c r="H18" s="71"/>
      <c r="I18" s="74"/>
      <c r="J18" s="74"/>
      <c r="K18" s="71"/>
    </row>
    <row r="19" spans="1:11" ht="15.75">
      <c r="A19" s="83"/>
      <c r="B19" s="88"/>
      <c r="C19" s="74" t="s">
        <v>159</v>
      </c>
      <c r="D19" s="74"/>
      <c r="E19" s="74"/>
      <c r="F19" s="74"/>
      <c r="G19" s="74"/>
      <c r="H19" s="71"/>
      <c r="I19" s="74"/>
      <c r="J19" s="74"/>
      <c r="K19" s="71"/>
    </row>
    <row r="20" spans="1:11" ht="15.75">
      <c r="A20" s="83"/>
      <c r="B20" s="88"/>
      <c r="C20" s="74" t="s">
        <v>160</v>
      </c>
      <c r="D20" s="74"/>
      <c r="E20" s="74"/>
      <c r="F20" s="74"/>
      <c r="G20" s="74"/>
      <c r="H20" s="71"/>
      <c r="I20" s="74"/>
      <c r="J20" s="74"/>
      <c r="K20" s="71"/>
    </row>
    <row r="21" spans="1:11" ht="7.5" customHeight="1">
      <c r="A21" s="83"/>
      <c r="B21" s="88"/>
      <c r="C21" s="74"/>
      <c r="D21" s="74"/>
      <c r="E21" s="74"/>
      <c r="F21" s="74"/>
      <c r="G21" s="74"/>
      <c r="H21" s="74"/>
      <c r="I21" s="74"/>
      <c r="J21" s="74"/>
      <c r="K21" s="71"/>
    </row>
    <row r="22" spans="1:11" ht="15.75">
      <c r="A22" s="83"/>
      <c r="B22" s="89" t="s">
        <v>151</v>
      </c>
      <c r="C22" s="90" t="s">
        <v>161</v>
      </c>
      <c r="D22" s="74"/>
      <c r="E22" s="74"/>
      <c r="F22" s="74"/>
      <c r="G22" s="74"/>
      <c r="H22" s="74"/>
      <c r="I22" s="74"/>
      <c r="J22" s="74"/>
      <c r="K22" s="71"/>
    </row>
    <row r="23" spans="1:11" ht="15.75">
      <c r="A23" s="83"/>
      <c r="B23" s="88"/>
      <c r="C23" s="74" t="s">
        <v>162</v>
      </c>
      <c r="D23" s="74"/>
      <c r="E23" s="74"/>
      <c r="F23" s="74"/>
      <c r="G23" s="74"/>
      <c r="H23" s="74"/>
      <c r="I23" s="74"/>
      <c r="J23" s="74"/>
      <c r="K23" s="71"/>
    </row>
    <row r="24" spans="1:11" ht="15.75">
      <c r="A24" s="83"/>
      <c r="B24" s="88"/>
      <c r="C24" s="74" t="s">
        <v>163</v>
      </c>
      <c r="D24" s="74"/>
      <c r="E24" s="74"/>
      <c r="F24" s="74"/>
      <c r="G24" s="74"/>
      <c r="H24" s="74"/>
      <c r="I24" s="74"/>
      <c r="J24" s="74"/>
      <c r="K24" s="71"/>
    </row>
    <row r="25" spans="1:11" ht="15.75">
      <c r="A25" s="83"/>
      <c r="B25" s="88"/>
      <c r="C25" s="74" t="s">
        <v>164</v>
      </c>
      <c r="D25" s="74"/>
      <c r="E25" s="74"/>
      <c r="F25" s="74"/>
      <c r="G25" s="74"/>
      <c r="H25" s="74"/>
      <c r="I25" s="74"/>
      <c r="J25" s="74"/>
      <c r="K25" s="71"/>
    </row>
    <row r="26" spans="1:11" ht="7.5" customHeight="1">
      <c r="A26" s="83"/>
      <c r="B26" s="88"/>
      <c r="C26" s="74"/>
      <c r="D26" s="74"/>
      <c r="E26" s="74"/>
      <c r="F26" s="74"/>
      <c r="G26" s="74"/>
      <c r="H26" s="74"/>
      <c r="I26" s="74"/>
      <c r="J26" s="74"/>
      <c r="K26" s="71"/>
    </row>
    <row r="27" spans="1:11" ht="15.75">
      <c r="A27" s="83"/>
      <c r="B27" s="88"/>
      <c r="C27" s="87" t="s">
        <v>165</v>
      </c>
      <c r="D27" s="74"/>
      <c r="E27" s="74"/>
      <c r="F27" s="74"/>
      <c r="G27" s="92"/>
      <c r="H27" s="92" t="s">
        <v>191</v>
      </c>
      <c r="I27" s="74"/>
      <c r="J27" s="74"/>
      <c r="K27" s="71"/>
    </row>
    <row r="28" spans="1:11" ht="15.75">
      <c r="A28" s="83"/>
      <c r="B28" s="88"/>
      <c r="C28" s="93"/>
      <c r="D28" s="94"/>
      <c r="E28" s="94"/>
      <c r="F28" s="94"/>
      <c r="G28" s="95" t="s">
        <v>187</v>
      </c>
      <c r="H28" s="96" t="s">
        <v>188</v>
      </c>
      <c r="I28" s="94"/>
      <c r="J28" s="97"/>
      <c r="K28" s="71"/>
    </row>
    <row r="29" spans="1:11" ht="15.75">
      <c r="A29" s="83"/>
      <c r="B29" s="88"/>
      <c r="C29" s="93" t="s">
        <v>156</v>
      </c>
      <c r="D29" s="94"/>
      <c r="E29" s="94"/>
      <c r="F29" s="94"/>
      <c r="G29" s="98">
        <v>350000</v>
      </c>
      <c r="H29" s="99" t="s">
        <v>192</v>
      </c>
      <c r="I29" s="94"/>
      <c r="J29" s="97"/>
      <c r="K29" s="71"/>
    </row>
    <row r="30" spans="1:11" ht="15.75">
      <c r="A30" s="83"/>
      <c r="B30" s="88"/>
      <c r="C30" s="93" t="s">
        <v>166</v>
      </c>
      <c r="D30" s="100"/>
      <c r="E30" s="94"/>
      <c r="F30" s="94"/>
      <c r="G30" s="95" t="s">
        <v>61</v>
      </c>
      <c r="H30" s="95" t="s">
        <v>61</v>
      </c>
      <c r="I30" s="94"/>
      <c r="J30" s="97"/>
      <c r="K30" s="71"/>
    </row>
    <row r="31" spans="1:11" ht="15.75">
      <c r="A31" s="83"/>
      <c r="B31" s="88"/>
      <c r="C31" s="104" t="s">
        <v>167</v>
      </c>
      <c r="D31" s="105"/>
      <c r="E31" s="105"/>
      <c r="F31" s="94"/>
      <c r="G31" s="98">
        <f>+G29</f>
        <v>350000</v>
      </c>
      <c r="H31" s="99" t="s">
        <v>192</v>
      </c>
      <c r="I31" s="94"/>
      <c r="J31" s="97"/>
      <c r="K31" s="71"/>
    </row>
    <row r="32" spans="1:11" ht="7.5" customHeight="1">
      <c r="A32" s="83"/>
      <c r="B32" s="88"/>
      <c r="C32" s="100"/>
      <c r="D32" s="100"/>
      <c r="E32" s="100"/>
      <c r="F32" s="100"/>
      <c r="G32" s="100"/>
      <c r="H32" s="100"/>
      <c r="I32" s="100"/>
      <c r="K32" s="71"/>
    </row>
    <row r="33" spans="1:11" ht="15.75">
      <c r="A33" s="83"/>
      <c r="B33" s="88"/>
      <c r="C33" s="87" t="s">
        <v>168</v>
      </c>
      <c r="D33" s="74"/>
      <c r="E33" s="74"/>
      <c r="F33" s="74"/>
      <c r="G33" s="92"/>
      <c r="H33" s="92" t="s">
        <v>191</v>
      </c>
      <c r="I33" s="74"/>
      <c r="J33" s="74"/>
      <c r="K33" s="71"/>
    </row>
    <row r="34" spans="1:11" ht="15.75">
      <c r="A34" s="83"/>
      <c r="B34" s="88"/>
      <c r="C34" s="93"/>
      <c r="D34" s="94"/>
      <c r="E34" s="94"/>
      <c r="F34" s="94"/>
      <c r="G34" s="95" t="s">
        <v>187</v>
      </c>
      <c r="H34" s="96" t="s">
        <v>188</v>
      </c>
      <c r="I34" s="94"/>
      <c r="J34" s="97"/>
      <c r="K34" s="71"/>
    </row>
    <row r="35" spans="1:11" ht="15.75">
      <c r="A35" s="83"/>
      <c r="B35" s="88"/>
      <c r="C35" s="93" t="s">
        <v>156</v>
      </c>
      <c r="D35" s="94"/>
      <c r="E35" s="94"/>
      <c r="F35" s="94"/>
      <c r="G35" s="98">
        <v>350000</v>
      </c>
      <c r="H35" s="99" t="s">
        <v>193</v>
      </c>
      <c r="I35" s="94"/>
      <c r="J35" s="97"/>
      <c r="K35" s="71"/>
    </row>
    <row r="36" spans="1:11" ht="15.75">
      <c r="A36" s="83"/>
      <c r="B36" s="88"/>
      <c r="C36" s="93" t="s">
        <v>166</v>
      </c>
      <c r="D36" s="100"/>
      <c r="E36" s="94"/>
      <c r="F36" s="94"/>
      <c r="G36" s="98">
        <v>210000</v>
      </c>
      <c r="H36" s="106" t="s">
        <v>194</v>
      </c>
      <c r="I36" s="94"/>
      <c r="J36" s="97"/>
      <c r="K36" s="71"/>
    </row>
    <row r="37" spans="1:10" ht="15.75">
      <c r="A37" s="83"/>
      <c r="B37" s="88"/>
      <c r="C37" s="104" t="s">
        <v>167</v>
      </c>
      <c r="D37" s="105"/>
      <c r="E37" s="105"/>
      <c r="F37" s="94"/>
      <c r="G37" s="98">
        <f>G36+G35</f>
        <v>560000</v>
      </c>
      <c r="H37" s="106" t="s">
        <v>195</v>
      </c>
      <c r="I37" s="94"/>
      <c r="J37" s="97"/>
    </row>
    <row r="38" spans="1:9" ht="9.75" customHeight="1">
      <c r="A38" s="83"/>
      <c r="B38" s="88"/>
      <c r="C38" s="100"/>
      <c r="D38" s="100"/>
      <c r="E38" s="100"/>
      <c r="F38" s="100"/>
      <c r="G38" s="100"/>
      <c r="H38" s="100"/>
      <c r="I38" s="100"/>
    </row>
    <row r="39" spans="1:11" ht="15.75">
      <c r="A39" s="83"/>
      <c r="B39" s="86">
        <v>8</v>
      </c>
      <c r="C39" s="87" t="s">
        <v>169</v>
      </c>
      <c r="D39" s="74"/>
      <c r="E39" s="74"/>
      <c r="F39" s="74"/>
      <c r="G39" s="74"/>
      <c r="H39" s="74"/>
      <c r="I39" s="74"/>
      <c r="J39" s="74"/>
      <c r="K39" s="71"/>
    </row>
    <row r="40" spans="1:11" ht="15.75">
      <c r="A40" s="83"/>
      <c r="B40" s="86"/>
      <c r="C40" s="87" t="s">
        <v>170</v>
      </c>
      <c r="D40" s="74"/>
      <c r="E40" s="74"/>
      <c r="F40" s="74"/>
      <c r="G40" s="74"/>
      <c r="H40" s="74"/>
      <c r="I40" s="74"/>
      <c r="J40" s="74"/>
      <c r="K40" s="71"/>
    </row>
    <row r="41" spans="1:11" ht="7.5" customHeight="1">
      <c r="A41" s="83"/>
      <c r="B41" s="86"/>
      <c r="C41" s="107"/>
      <c r="D41" s="72"/>
      <c r="E41" s="74"/>
      <c r="F41" s="74"/>
      <c r="G41" s="74"/>
      <c r="H41" s="74"/>
      <c r="I41" s="74"/>
      <c r="J41" s="71"/>
      <c r="K41" s="71"/>
    </row>
    <row r="42" spans="1:11" ht="15.75">
      <c r="A42" s="83"/>
      <c r="B42" s="86" t="s">
        <v>152</v>
      </c>
      <c r="C42" s="90" t="s">
        <v>171</v>
      </c>
      <c r="D42" s="71"/>
      <c r="E42" s="74"/>
      <c r="F42" s="74"/>
      <c r="G42" s="74"/>
      <c r="H42" s="74"/>
      <c r="I42" s="74"/>
      <c r="J42" s="71"/>
      <c r="K42" s="71"/>
    </row>
    <row r="43" spans="1:11" ht="15.75">
      <c r="A43" s="83"/>
      <c r="B43" s="88"/>
      <c r="C43" s="74" t="s">
        <v>172</v>
      </c>
      <c r="D43" s="71"/>
      <c r="E43" s="74"/>
      <c r="F43" s="74"/>
      <c r="G43" s="74"/>
      <c r="H43" s="74"/>
      <c r="I43" s="74"/>
      <c r="J43" s="71"/>
      <c r="K43" s="71"/>
    </row>
    <row r="44" spans="2:10" ht="15">
      <c r="B44" s="88"/>
      <c r="C44" s="74" t="s">
        <v>173</v>
      </c>
      <c r="D44" s="71"/>
      <c r="E44" s="74"/>
      <c r="F44" s="74"/>
      <c r="G44" s="74"/>
      <c r="H44" s="74"/>
      <c r="I44" s="74"/>
      <c r="J44" s="74"/>
    </row>
    <row r="45" spans="2:10" ht="7.5" customHeight="1">
      <c r="B45" s="88"/>
      <c r="C45" s="74"/>
      <c r="D45" s="71"/>
      <c r="E45" s="74"/>
      <c r="F45" s="74"/>
      <c r="G45" s="74"/>
      <c r="H45" s="74"/>
      <c r="I45" s="74"/>
      <c r="J45" s="74"/>
    </row>
    <row r="46" spans="2:10" ht="15">
      <c r="B46" s="88"/>
      <c r="C46" s="74" t="s">
        <v>174</v>
      </c>
      <c r="D46" s="71"/>
      <c r="E46" s="74"/>
      <c r="F46" s="74"/>
      <c r="G46" s="74"/>
      <c r="H46" s="74"/>
      <c r="I46" s="74"/>
      <c r="J46" s="74"/>
    </row>
    <row r="47" spans="2:10" ht="15">
      <c r="B47" s="88"/>
      <c r="C47" s="74" t="s">
        <v>175</v>
      </c>
      <c r="D47" s="71"/>
      <c r="E47" s="74"/>
      <c r="F47" s="74"/>
      <c r="G47" s="74"/>
      <c r="H47" s="74"/>
      <c r="I47" s="74"/>
      <c r="J47" s="74"/>
    </row>
    <row r="48" spans="2:10" ht="7.5" customHeight="1">
      <c r="B48" s="88"/>
      <c r="C48" s="74"/>
      <c r="D48" s="71"/>
      <c r="E48" s="74"/>
      <c r="F48" s="74"/>
      <c r="G48" s="74"/>
      <c r="H48" s="74"/>
      <c r="I48" s="74"/>
      <c r="J48" s="74"/>
    </row>
    <row r="49" ht="15">
      <c r="C49" s="108" t="s">
        <v>176</v>
      </c>
    </row>
    <row r="50" ht="15">
      <c r="C50" s="108" t="s">
        <v>177</v>
      </c>
    </row>
    <row r="51" ht="7.5" customHeight="1"/>
    <row r="52" ht="7.5" customHeight="1"/>
    <row r="53" spans="2:3" ht="15.75">
      <c r="B53" s="109" t="s">
        <v>34</v>
      </c>
      <c r="C53" s="107" t="s">
        <v>178</v>
      </c>
    </row>
    <row r="54" ht="15.75">
      <c r="C54" s="110" t="s">
        <v>179</v>
      </c>
    </row>
    <row r="55" ht="7.5" customHeight="1"/>
    <row r="56" ht="15">
      <c r="C56" s="108" t="s">
        <v>180</v>
      </c>
    </row>
    <row r="57" ht="15">
      <c r="C57" s="108"/>
    </row>
    <row r="58" ht="15">
      <c r="C58" s="108" t="s">
        <v>181</v>
      </c>
    </row>
    <row r="59" ht="15">
      <c r="C59" s="108" t="s">
        <v>182</v>
      </c>
    </row>
    <row r="60" ht="15">
      <c r="C60" s="108"/>
    </row>
    <row r="61" ht="15">
      <c r="C61" s="108" t="s">
        <v>183</v>
      </c>
    </row>
    <row r="62" ht="15">
      <c r="C62" s="108" t="s">
        <v>184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showOutlineSymbols="0" zoomScale="87" zoomScaleNormal="87" workbookViewId="0" topLeftCell="A1">
      <selection activeCell="B4" sqref="B4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5.6640625" style="1" customWidth="1"/>
    <col min="10" max="10" width="7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2" ht="15.75">
      <c r="A1" s="85"/>
      <c r="B1" s="111"/>
      <c r="C1" s="85"/>
      <c r="D1" s="85"/>
      <c r="E1" s="85"/>
      <c r="F1" s="85"/>
      <c r="G1" s="85"/>
      <c r="H1" s="85"/>
      <c r="I1" s="85"/>
      <c r="J1" s="85"/>
      <c r="K1" s="85"/>
      <c r="L1" s="107"/>
    </row>
    <row r="2" spans="1:12" ht="15.75">
      <c r="A2" s="85"/>
      <c r="B2" s="111"/>
      <c r="C2" s="85"/>
      <c r="D2" s="85"/>
      <c r="E2" s="85"/>
      <c r="F2" s="85"/>
      <c r="G2" s="85"/>
      <c r="H2" s="85"/>
      <c r="I2" s="85"/>
      <c r="J2" s="85" t="s">
        <v>223</v>
      </c>
      <c r="K2" s="85"/>
      <c r="L2" s="107"/>
    </row>
    <row r="3" spans="1:12" ht="15.75">
      <c r="A3" s="85"/>
      <c r="B3" s="111"/>
      <c r="C3" s="85"/>
      <c r="D3" s="85"/>
      <c r="E3" s="85"/>
      <c r="F3" s="85"/>
      <c r="G3" s="85"/>
      <c r="H3" s="85"/>
      <c r="I3" s="85"/>
      <c r="J3" s="85"/>
      <c r="K3" s="85"/>
      <c r="L3" s="107"/>
    </row>
    <row r="4" spans="1:12" ht="15.75">
      <c r="A4" s="85"/>
      <c r="B4" s="111"/>
      <c r="C4" s="85"/>
      <c r="D4" s="85"/>
      <c r="E4" s="85"/>
      <c r="F4" s="85"/>
      <c r="G4" s="85"/>
      <c r="H4" s="85"/>
      <c r="I4" s="85"/>
      <c r="J4" s="85"/>
      <c r="K4" s="85"/>
      <c r="L4" s="107"/>
    </row>
    <row r="5" spans="1:12" ht="15.75">
      <c r="A5" s="85"/>
      <c r="B5" s="86">
        <v>9</v>
      </c>
      <c r="C5" s="87" t="s">
        <v>197</v>
      </c>
      <c r="D5" s="87"/>
      <c r="E5" s="87"/>
      <c r="F5" s="87"/>
      <c r="G5" s="87"/>
      <c r="H5" s="87"/>
      <c r="I5" s="87"/>
      <c r="J5" s="87"/>
      <c r="K5" s="87"/>
      <c r="L5" s="79"/>
    </row>
    <row r="6" spans="1:12" ht="15.75">
      <c r="A6" s="85"/>
      <c r="B6" s="86"/>
      <c r="C6" s="87" t="s">
        <v>198</v>
      </c>
      <c r="D6" s="87"/>
      <c r="E6" s="87"/>
      <c r="F6" s="87"/>
      <c r="G6" s="87"/>
      <c r="H6" s="87"/>
      <c r="I6" s="87"/>
      <c r="J6" s="87"/>
      <c r="K6" s="87"/>
      <c r="L6" s="79"/>
    </row>
    <row r="7" spans="1:12" ht="15.75">
      <c r="A7" s="85"/>
      <c r="B7" s="86"/>
      <c r="C7" s="87" t="s">
        <v>199</v>
      </c>
      <c r="D7" s="87"/>
      <c r="E7" s="87"/>
      <c r="F7" s="87"/>
      <c r="G7" s="87"/>
      <c r="H7" s="87"/>
      <c r="I7" s="87"/>
      <c r="J7" s="87"/>
      <c r="K7" s="87"/>
      <c r="L7" s="79"/>
    </row>
    <row r="8" spans="1:12" ht="12" customHeight="1">
      <c r="A8" s="85"/>
      <c r="B8" s="86"/>
      <c r="C8" s="74"/>
      <c r="D8" s="87"/>
      <c r="E8" s="87"/>
      <c r="F8" s="87"/>
      <c r="G8" s="87"/>
      <c r="H8" s="87"/>
      <c r="I8" s="87"/>
      <c r="J8" s="87"/>
      <c r="K8" s="87"/>
      <c r="L8" s="79"/>
    </row>
    <row r="9" spans="1:12" ht="15.75">
      <c r="A9" s="85"/>
      <c r="B9" s="86"/>
      <c r="C9" s="74" t="s">
        <v>200</v>
      </c>
      <c r="D9" s="87"/>
      <c r="E9" s="87"/>
      <c r="F9" s="87"/>
      <c r="G9" s="87"/>
      <c r="H9" s="87"/>
      <c r="I9" s="87"/>
      <c r="J9" s="87"/>
      <c r="K9" s="87"/>
      <c r="L9" s="79"/>
    </row>
    <row r="10" spans="1:12" ht="15.75">
      <c r="A10" s="85"/>
      <c r="B10" s="86"/>
      <c r="C10" s="74" t="s">
        <v>201</v>
      </c>
      <c r="D10" s="87"/>
      <c r="E10" s="87"/>
      <c r="F10" s="87"/>
      <c r="G10" s="87"/>
      <c r="H10" s="87"/>
      <c r="I10" s="87"/>
      <c r="J10" s="87"/>
      <c r="K10" s="87"/>
      <c r="L10" s="79"/>
    </row>
    <row r="11" spans="1:12" ht="13.5" customHeight="1">
      <c r="A11" s="85"/>
      <c r="B11" s="86"/>
      <c r="C11" s="74" t="s">
        <v>202</v>
      </c>
      <c r="D11" s="87"/>
      <c r="E11" s="87"/>
      <c r="F11" s="87"/>
      <c r="G11" s="87"/>
      <c r="H11" s="87"/>
      <c r="I11" s="87"/>
      <c r="J11" s="87"/>
      <c r="K11" s="87"/>
      <c r="L11" s="79"/>
    </row>
    <row r="12" spans="1:12" ht="15.75">
      <c r="A12" s="85"/>
      <c r="B12" s="86"/>
      <c r="C12" s="74" t="s">
        <v>54</v>
      </c>
      <c r="D12" s="87"/>
      <c r="E12" s="87"/>
      <c r="F12" s="87"/>
      <c r="G12" s="87"/>
      <c r="H12" s="87"/>
      <c r="I12" s="87"/>
      <c r="J12" s="87"/>
      <c r="K12" s="87"/>
      <c r="L12" s="79"/>
    </row>
    <row r="13" spans="1:12" ht="15" customHeight="1">
      <c r="A13" s="85"/>
      <c r="B13" s="86"/>
      <c r="C13" s="74" t="s">
        <v>203</v>
      </c>
      <c r="D13" s="87"/>
      <c r="E13" s="87"/>
      <c r="F13" s="87"/>
      <c r="G13" s="87"/>
      <c r="H13" s="87"/>
      <c r="I13" s="87"/>
      <c r="J13" s="87"/>
      <c r="K13" s="87"/>
      <c r="L13" s="79"/>
    </row>
    <row r="14" spans="1:12" ht="15" customHeight="1">
      <c r="A14" s="85"/>
      <c r="B14" s="86"/>
      <c r="C14" s="112" t="s">
        <v>54</v>
      </c>
      <c r="D14" s="87"/>
      <c r="E14" s="87"/>
      <c r="F14" s="87"/>
      <c r="G14" s="87"/>
      <c r="H14" s="87"/>
      <c r="I14" s="87"/>
      <c r="J14" s="87"/>
      <c r="K14" s="87"/>
      <c r="L14" s="79"/>
    </row>
    <row r="15" spans="1:12" ht="15" customHeight="1">
      <c r="A15" s="85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79"/>
    </row>
    <row r="16" spans="1:12" ht="15.75">
      <c r="A16" s="85"/>
      <c r="B16" s="86">
        <v>10</v>
      </c>
      <c r="C16" s="87" t="s">
        <v>204</v>
      </c>
      <c r="D16" s="87"/>
      <c r="E16" s="87"/>
      <c r="F16" s="87"/>
      <c r="G16" s="87"/>
      <c r="H16" s="87"/>
      <c r="I16" s="87"/>
      <c r="J16" s="87"/>
      <c r="K16" s="87"/>
      <c r="L16" s="79"/>
    </row>
    <row r="17" spans="1:12" ht="15.75">
      <c r="A17" s="85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79"/>
    </row>
    <row r="18" spans="1:12" ht="15.75">
      <c r="A18" s="85"/>
      <c r="B18" s="86"/>
      <c r="C18" s="90" t="s">
        <v>205</v>
      </c>
      <c r="D18" s="74"/>
      <c r="E18" s="74"/>
      <c r="F18" s="74"/>
      <c r="G18" s="74"/>
      <c r="H18" s="74"/>
      <c r="I18" s="74"/>
      <c r="J18" s="74"/>
      <c r="K18" s="74"/>
      <c r="L18" s="79"/>
    </row>
    <row r="19" spans="1:12" ht="12" customHeight="1">
      <c r="A19" s="85"/>
      <c r="B19" s="86"/>
      <c r="C19" s="74"/>
      <c r="D19" s="74"/>
      <c r="E19" s="74"/>
      <c r="F19" s="74"/>
      <c r="G19" s="74"/>
      <c r="H19" s="74"/>
      <c r="I19" s="71"/>
      <c r="K19" s="74"/>
      <c r="L19" s="79"/>
    </row>
    <row r="20" spans="1:12" ht="12" customHeight="1">
      <c r="A20" s="85"/>
      <c r="B20" s="86"/>
      <c r="C20" s="74"/>
      <c r="D20" s="74"/>
      <c r="E20" s="74"/>
      <c r="F20" s="74"/>
      <c r="G20" s="74"/>
      <c r="H20" s="74"/>
      <c r="I20" s="71"/>
      <c r="J20" s="113" t="s">
        <v>60</v>
      </c>
      <c r="K20" s="74"/>
      <c r="L20" s="79"/>
    </row>
    <row r="21" spans="1:12" ht="15.75">
      <c r="A21" s="85"/>
      <c r="B21" s="86"/>
      <c r="C21" s="90" t="s">
        <v>206</v>
      </c>
      <c r="D21" s="74"/>
      <c r="E21" s="74"/>
      <c r="F21" s="74"/>
      <c r="G21" s="74"/>
      <c r="H21" s="74"/>
      <c r="I21" s="71"/>
      <c r="K21" s="74"/>
      <c r="L21" s="79"/>
    </row>
    <row r="22" spans="1:12" ht="15.75">
      <c r="A22" s="85"/>
      <c r="B22" s="86"/>
      <c r="C22" s="74"/>
      <c r="D22" s="74" t="s">
        <v>214</v>
      </c>
      <c r="E22" s="74"/>
      <c r="F22" s="74"/>
      <c r="G22" s="74"/>
      <c r="H22" s="74"/>
      <c r="I22" s="71"/>
      <c r="J22" s="74">
        <v>20202</v>
      </c>
      <c r="K22" s="74"/>
      <c r="L22" s="79"/>
    </row>
    <row r="23" spans="1:12" ht="15.75">
      <c r="A23" s="85"/>
      <c r="B23" s="86"/>
      <c r="C23" s="74"/>
      <c r="D23" s="74" t="s">
        <v>215</v>
      </c>
      <c r="E23" s="74"/>
      <c r="F23" s="74"/>
      <c r="G23" s="74"/>
      <c r="H23" s="74"/>
      <c r="I23" s="71"/>
      <c r="J23" s="74">
        <v>-4842</v>
      </c>
      <c r="K23" s="74"/>
      <c r="L23" s="79"/>
    </row>
    <row r="24" spans="1:12" ht="15.75">
      <c r="A24" s="85"/>
      <c r="B24" s="86"/>
      <c r="C24" s="74"/>
      <c r="D24" s="74"/>
      <c r="E24" s="74" t="s">
        <v>220</v>
      </c>
      <c r="F24" s="114"/>
      <c r="G24" s="71"/>
      <c r="H24" s="88"/>
      <c r="I24" s="71"/>
      <c r="J24" s="75">
        <f>SUM(J22:J23)</f>
        <v>15360</v>
      </c>
      <c r="K24" s="74"/>
      <c r="L24" s="79"/>
    </row>
    <row r="25" spans="1:12" ht="10.5" customHeight="1">
      <c r="A25" s="85"/>
      <c r="B25" s="86"/>
      <c r="C25" s="74"/>
      <c r="D25" s="74"/>
      <c r="E25" s="74"/>
      <c r="F25" s="74"/>
      <c r="G25" s="74"/>
      <c r="H25" s="74"/>
      <c r="I25" s="71"/>
      <c r="J25" s="75"/>
      <c r="K25" s="74"/>
      <c r="L25" s="79"/>
    </row>
    <row r="26" spans="1:12" ht="10.5" customHeight="1">
      <c r="A26" s="85"/>
      <c r="B26" s="86"/>
      <c r="C26" s="74"/>
      <c r="D26" s="74"/>
      <c r="E26" s="74"/>
      <c r="F26" s="74"/>
      <c r="G26" s="74"/>
      <c r="H26" s="74"/>
      <c r="I26" s="71"/>
      <c r="J26" s="74"/>
      <c r="K26" s="74"/>
      <c r="L26" s="79"/>
    </row>
    <row r="27" spans="1:12" ht="15.75">
      <c r="A27" s="85"/>
      <c r="B27" s="86"/>
      <c r="C27" s="90" t="s">
        <v>207</v>
      </c>
      <c r="D27" s="74"/>
      <c r="E27" s="74"/>
      <c r="F27" s="74"/>
      <c r="G27" s="74"/>
      <c r="H27" s="74"/>
      <c r="I27" s="71"/>
      <c r="J27" s="74"/>
      <c r="K27" s="74"/>
      <c r="L27" s="79"/>
    </row>
    <row r="28" spans="1:12" ht="15.75">
      <c r="A28" s="85"/>
      <c r="B28" s="86"/>
      <c r="C28" s="87" t="s">
        <v>208</v>
      </c>
      <c r="D28" s="74"/>
      <c r="E28" s="74"/>
      <c r="F28" s="74"/>
      <c r="G28" s="74"/>
      <c r="H28" s="74"/>
      <c r="I28" s="71"/>
      <c r="J28" s="74"/>
      <c r="K28" s="74"/>
      <c r="L28" s="79"/>
    </row>
    <row r="29" spans="1:12" ht="15.75">
      <c r="A29" s="85"/>
      <c r="B29" s="86"/>
      <c r="C29" s="74"/>
      <c r="D29" s="74" t="s">
        <v>216</v>
      </c>
      <c r="E29" s="74"/>
      <c r="F29" s="74"/>
      <c r="G29" s="74"/>
      <c r="H29" s="74"/>
      <c r="I29" s="71"/>
      <c r="J29" s="74">
        <v>1137</v>
      </c>
      <c r="K29" s="74"/>
      <c r="L29" s="79"/>
    </row>
    <row r="30" spans="1:12" ht="15.75">
      <c r="A30" s="85"/>
      <c r="B30" s="86"/>
      <c r="C30" s="74"/>
      <c r="D30" s="74" t="s">
        <v>217</v>
      </c>
      <c r="E30" s="74"/>
      <c r="F30" s="74"/>
      <c r="G30" s="74"/>
      <c r="H30" s="74"/>
      <c r="I30" s="71"/>
      <c r="J30" s="114">
        <v>0</v>
      </c>
      <c r="K30" s="74"/>
      <c r="L30" s="79"/>
    </row>
    <row r="31" spans="1:12" ht="15.75">
      <c r="A31" s="85"/>
      <c r="B31" s="86"/>
      <c r="C31" s="74"/>
      <c r="D31" s="74" t="s">
        <v>218</v>
      </c>
      <c r="E31" s="74"/>
      <c r="F31" s="74"/>
      <c r="G31" s="74"/>
      <c r="H31" s="74"/>
      <c r="I31" s="71"/>
      <c r="J31" s="74">
        <v>13952</v>
      </c>
      <c r="K31" s="74"/>
      <c r="L31" s="79"/>
    </row>
    <row r="32" spans="1:12" ht="15.75">
      <c r="A32" s="85"/>
      <c r="B32" s="86"/>
      <c r="C32" s="74"/>
      <c r="D32" s="74" t="s">
        <v>219</v>
      </c>
      <c r="E32" s="74"/>
      <c r="F32" s="74"/>
      <c r="G32" s="74"/>
      <c r="H32" s="74"/>
      <c r="I32" s="71"/>
      <c r="J32" s="74">
        <v>4842</v>
      </c>
      <c r="K32" s="74"/>
      <c r="L32" s="79"/>
    </row>
    <row r="33" spans="1:12" ht="15.75">
      <c r="A33" s="85"/>
      <c r="B33" s="86"/>
      <c r="C33" s="74"/>
      <c r="D33" s="74"/>
      <c r="E33" s="74"/>
      <c r="F33" s="74"/>
      <c r="G33" s="74"/>
      <c r="H33" s="88" t="s">
        <v>222</v>
      </c>
      <c r="I33" s="71"/>
      <c r="J33" s="75">
        <f>SUM(J29:J32)</f>
        <v>19931</v>
      </c>
      <c r="K33" s="74"/>
      <c r="L33" s="79"/>
    </row>
    <row r="34" spans="1:12" ht="12" customHeight="1">
      <c r="A34" s="85"/>
      <c r="B34" s="86"/>
      <c r="C34" s="74"/>
      <c r="D34" s="74"/>
      <c r="E34" s="74"/>
      <c r="F34" s="74"/>
      <c r="G34" s="74"/>
      <c r="H34" s="74"/>
      <c r="I34" s="71"/>
      <c r="J34" s="75"/>
      <c r="K34" s="74"/>
      <c r="L34" s="79"/>
    </row>
    <row r="35" spans="1:12" ht="12" customHeight="1">
      <c r="A35" s="85"/>
      <c r="B35" s="86"/>
      <c r="C35" s="74"/>
      <c r="D35" s="74"/>
      <c r="E35" s="74"/>
      <c r="F35" s="74"/>
      <c r="G35" s="74"/>
      <c r="H35" s="74"/>
      <c r="I35" s="71"/>
      <c r="J35" s="74"/>
      <c r="K35" s="74"/>
      <c r="L35" s="79"/>
    </row>
    <row r="36" spans="1:12" ht="15.75">
      <c r="A36" s="85"/>
      <c r="B36" s="86"/>
      <c r="C36" s="90" t="s">
        <v>209</v>
      </c>
      <c r="D36" s="74"/>
      <c r="E36" s="74"/>
      <c r="F36" s="74"/>
      <c r="G36" s="74"/>
      <c r="H36" s="74"/>
      <c r="I36" s="71"/>
      <c r="J36" s="74"/>
      <c r="K36" s="74"/>
      <c r="L36" s="79"/>
    </row>
    <row r="37" spans="1:12" ht="15.75">
      <c r="A37" s="85"/>
      <c r="B37" s="86"/>
      <c r="C37" s="74"/>
      <c r="D37" s="74" t="s">
        <v>216</v>
      </c>
      <c r="E37" s="74"/>
      <c r="F37" s="74"/>
      <c r="G37" s="74"/>
      <c r="H37" s="74"/>
      <c r="I37" s="71"/>
      <c r="J37" s="74">
        <v>4925</v>
      </c>
      <c r="K37" s="74"/>
      <c r="L37" s="79"/>
    </row>
    <row r="38" spans="1:12" ht="15.75">
      <c r="A38" s="85"/>
      <c r="B38" s="86"/>
      <c r="C38" s="74"/>
      <c r="D38" s="74" t="s">
        <v>217</v>
      </c>
      <c r="E38" s="74"/>
      <c r="F38" s="74"/>
      <c r="G38" s="74"/>
      <c r="H38" s="74"/>
      <c r="I38" s="71"/>
      <c r="J38" s="74">
        <v>0</v>
      </c>
      <c r="K38" s="74"/>
      <c r="L38" s="79"/>
    </row>
    <row r="39" spans="1:12" ht="15.75">
      <c r="A39" s="85"/>
      <c r="B39" s="86"/>
      <c r="C39" s="74"/>
      <c r="D39" s="74" t="s">
        <v>218</v>
      </c>
      <c r="E39" s="74"/>
      <c r="F39" s="74"/>
      <c r="G39" s="74"/>
      <c r="H39" s="74"/>
      <c r="I39" s="71"/>
      <c r="J39" s="74">
        <f>88417-1</f>
        <v>88416</v>
      </c>
      <c r="K39" s="74"/>
      <c r="L39" s="79"/>
    </row>
    <row r="40" spans="1:12" ht="15.75">
      <c r="A40" s="85"/>
      <c r="B40" s="86"/>
      <c r="C40" s="74"/>
      <c r="D40" s="74"/>
      <c r="E40" s="74"/>
      <c r="F40" s="74"/>
      <c r="G40" s="74"/>
      <c r="H40" s="88" t="s">
        <v>222</v>
      </c>
      <c r="I40" s="71"/>
      <c r="J40" s="75">
        <f>SUM(J37:J39)</f>
        <v>93341</v>
      </c>
      <c r="K40" s="74"/>
      <c r="L40" s="79"/>
    </row>
    <row r="41" spans="1:12" ht="10.5" customHeight="1">
      <c r="A41" s="85"/>
      <c r="B41" s="86"/>
      <c r="C41" s="74"/>
      <c r="D41" s="74"/>
      <c r="E41" s="74"/>
      <c r="F41" s="74"/>
      <c r="G41" s="74"/>
      <c r="H41" s="74"/>
      <c r="I41" s="71"/>
      <c r="J41" s="75"/>
      <c r="K41" s="74"/>
      <c r="L41" s="79"/>
    </row>
    <row r="42" spans="1:12" ht="10.5" customHeight="1">
      <c r="A42" s="85"/>
      <c r="B42" s="86"/>
      <c r="C42" s="74"/>
      <c r="D42" s="74"/>
      <c r="E42" s="74"/>
      <c r="F42" s="74"/>
      <c r="G42" s="74"/>
      <c r="H42" s="74"/>
      <c r="I42" s="71"/>
      <c r="J42" s="74"/>
      <c r="K42" s="74"/>
      <c r="L42" s="79"/>
    </row>
    <row r="43" spans="1:12" ht="15.75">
      <c r="A43" s="85"/>
      <c r="B43" s="86"/>
      <c r="C43" s="74"/>
      <c r="D43" s="74"/>
      <c r="E43" s="74" t="s">
        <v>221</v>
      </c>
      <c r="F43" s="71"/>
      <c r="G43" s="71"/>
      <c r="H43" s="88"/>
      <c r="I43" s="71"/>
      <c r="J43" s="74">
        <f>J40+J33</f>
        <v>113272</v>
      </c>
      <c r="K43" s="74"/>
      <c r="L43" s="79"/>
    </row>
    <row r="44" spans="1:12" ht="15" customHeight="1">
      <c r="A44" s="85"/>
      <c r="B44" s="86"/>
      <c r="C44" s="87"/>
      <c r="D44" s="87"/>
      <c r="E44" s="87"/>
      <c r="F44" s="87"/>
      <c r="G44" s="87"/>
      <c r="H44" s="87"/>
      <c r="I44" s="87"/>
      <c r="J44" s="77"/>
      <c r="K44" s="87"/>
      <c r="L44" s="79"/>
    </row>
    <row r="45" spans="1:12" ht="15" customHeight="1">
      <c r="A45" s="85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79"/>
    </row>
    <row r="46" spans="1:12" ht="15.75">
      <c r="A46" s="85"/>
      <c r="B46" s="86">
        <v>11</v>
      </c>
      <c r="C46" s="87" t="s">
        <v>210</v>
      </c>
      <c r="D46" s="87"/>
      <c r="E46" s="87"/>
      <c r="F46" s="87"/>
      <c r="G46" s="87"/>
      <c r="H46" s="87"/>
      <c r="I46" s="87"/>
      <c r="J46" s="87"/>
      <c r="K46" s="87"/>
      <c r="L46" s="79"/>
    </row>
    <row r="47" spans="1:12" ht="15.75">
      <c r="A47" s="85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79"/>
    </row>
    <row r="48" spans="1:12" ht="15.75">
      <c r="A48" s="85"/>
      <c r="B48" s="86"/>
      <c r="C48" s="115" t="s">
        <v>211</v>
      </c>
      <c r="D48" s="116"/>
      <c r="E48" s="116"/>
      <c r="F48" s="116"/>
      <c r="G48" s="116"/>
      <c r="H48" s="116"/>
      <c r="I48" s="116"/>
      <c r="J48" s="116"/>
      <c r="K48" s="87"/>
      <c r="L48" s="79"/>
    </row>
    <row r="49" spans="1:12" ht="15.75">
      <c r="A49" s="85"/>
      <c r="B49" s="86"/>
      <c r="C49" s="143" t="s">
        <v>212</v>
      </c>
      <c r="D49" s="116"/>
      <c r="E49" s="116"/>
      <c r="F49" s="116"/>
      <c r="G49" s="116"/>
      <c r="H49" s="116"/>
      <c r="I49" s="116"/>
      <c r="J49" s="116"/>
      <c r="K49" s="87"/>
      <c r="L49" s="79"/>
    </row>
    <row r="50" spans="1:12" ht="15.75">
      <c r="A50" s="85"/>
      <c r="B50" s="86"/>
      <c r="C50" s="117" t="s">
        <v>213</v>
      </c>
      <c r="D50" s="117"/>
      <c r="E50" s="117"/>
      <c r="F50" s="117"/>
      <c r="G50" s="117"/>
      <c r="H50" s="117"/>
      <c r="I50" s="117"/>
      <c r="J50" s="118"/>
      <c r="K50" s="74"/>
      <c r="L50" s="79"/>
    </row>
    <row r="51" spans="1:12" ht="15.75">
      <c r="A51" s="85"/>
      <c r="B51" s="86"/>
      <c r="C51" s="117"/>
      <c r="D51" s="117"/>
      <c r="E51" s="117"/>
      <c r="F51" s="117"/>
      <c r="G51" s="117"/>
      <c r="H51" s="117"/>
      <c r="I51" s="117"/>
      <c r="K51" s="74"/>
      <c r="L51" s="79"/>
    </row>
    <row r="52" spans="1:12" ht="12" customHeight="1">
      <c r="A52" s="85"/>
      <c r="B52" s="86"/>
      <c r="C52" s="117"/>
      <c r="D52" s="117"/>
      <c r="E52" s="117"/>
      <c r="F52" s="117"/>
      <c r="G52" s="117"/>
      <c r="H52" s="117"/>
      <c r="I52" s="117"/>
      <c r="K52" s="74"/>
      <c r="L52" s="79"/>
    </row>
    <row r="53" spans="1:12" ht="15.75">
      <c r="A53" s="85"/>
      <c r="B53" s="86"/>
      <c r="C53" s="117"/>
      <c r="D53" s="117"/>
      <c r="E53" s="117"/>
      <c r="F53" s="117"/>
      <c r="G53" s="117"/>
      <c r="H53" s="117"/>
      <c r="I53" s="117"/>
      <c r="K53" s="74"/>
      <c r="L53" s="79"/>
    </row>
    <row r="54" spans="1:12" ht="15.75">
      <c r="A54" s="85"/>
      <c r="B54" s="86"/>
      <c r="C54" s="117"/>
      <c r="D54" s="117"/>
      <c r="E54" s="117"/>
      <c r="F54" s="117"/>
      <c r="G54" s="117"/>
      <c r="H54" s="117"/>
      <c r="I54" s="117"/>
      <c r="K54" s="74"/>
      <c r="L54" s="79"/>
    </row>
    <row r="55" spans="1:12" ht="12" customHeight="1">
      <c r="A55" s="85"/>
      <c r="B55" s="86"/>
      <c r="C55" s="117"/>
      <c r="D55" s="117"/>
      <c r="E55" s="117"/>
      <c r="F55" s="117"/>
      <c r="G55" s="117"/>
      <c r="H55" s="117"/>
      <c r="I55" s="117"/>
      <c r="K55" s="74"/>
      <c r="L55" s="79"/>
    </row>
    <row r="56" spans="1:12" ht="15.75">
      <c r="A56" s="85"/>
      <c r="B56" s="86"/>
      <c r="C56" s="117"/>
      <c r="D56" s="117"/>
      <c r="E56" s="117"/>
      <c r="F56" s="117"/>
      <c r="G56" s="117"/>
      <c r="H56" s="117"/>
      <c r="I56" s="117"/>
      <c r="K56" s="74"/>
      <c r="L56" s="79"/>
    </row>
    <row r="57" spans="1:12" ht="15.75">
      <c r="A57" s="85"/>
      <c r="B57" s="86"/>
      <c r="C57" s="117"/>
      <c r="D57" s="117"/>
      <c r="E57" s="117"/>
      <c r="F57" s="117"/>
      <c r="G57" s="117"/>
      <c r="H57" s="117"/>
      <c r="I57" s="117"/>
      <c r="K57" s="74"/>
      <c r="L57" s="79"/>
    </row>
    <row r="58" spans="1:12" ht="12" customHeight="1">
      <c r="A58" s="85"/>
      <c r="B58" s="86"/>
      <c r="L58" s="79"/>
    </row>
    <row r="59" spans="2:12" ht="15">
      <c r="B59" s="71"/>
      <c r="L59" s="71"/>
    </row>
    <row r="60" spans="2:12" ht="15">
      <c r="B60" s="71"/>
      <c r="C60" s="71"/>
      <c r="D60" s="71"/>
      <c r="E60" s="71"/>
      <c r="F60" s="71"/>
      <c r="G60" s="71"/>
      <c r="H60" s="71"/>
      <c r="I60" s="71"/>
      <c r="K60" s="71"/>
      <c r="L60" s="71"/>
    </row>
    <row r="61" spans="2:12" ht="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ht="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ht="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ht="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ht="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ht="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ht="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showOutlineSymbols="0" zoomScale="87" zoomScaleNormal="87" workbookViewId="0" topLeftCell="B1">
      <selection activeCell="C5" sqref="C5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:11" ht="15.75">
      <c r="A1" s="83"/>
      <c r="B1" s="84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3"/>
      <c r="B2" s="84"/>
      <c r="C2" s="83"/>
      <c r="D2" s="83"/>
      <c r="E2" s="83"/>
      <c r="F2" s="83"/>
      <c r="G2" s="83"/>
      <c r="H2" s="83"/>
      <c r="I2" s="83"/>
      <c r="J2" s="85" t="s">
        <v>270</v>
      </c>
      <c r="K2" s="83"/>
    </row>
    <row r="3" spans="1:12" ht="6.75" customHeight="1">
      <c r="A3" s="74"/>
      <c r="B3" s="88"/>
      <c r="C3" s="74"/>
      <c r="D3" s="74"/>
      <c r="E3" s="74"/>
      <c r="F3" s="74"/>
      <c r="G3" s="74"/>
      <c r="H3" s="74"/>
      <c r="I3" s="74"/>
      <c r="J3" s="74"/>
      <c r="K3" s="74"/>
      <c r="L3" s="71"/>
    </row>
    <row r="4" spans="1:12" ht="15.75">
      <c r="A4" s="74"/>
      <c r="B4" s="86">
        <v>12</v>
      </c>
      <c r="C4" s="87" t="s">
        <v>224</v>
      </c>
      <c r="D4" s="87"/>
      <c r="E4" s="87"/>
      <c r="F4" s="87"/>
      <c r="G4" s="87"/>
      <c r="H4" s="87"/>
      <c r="I4" s="87"/>
      <c r="J4" s="87"/>
      <c r="K4" s="87"/>
      <c r="L4" s="71"/>
    </row>
    <row r="5" spans="1:12" ht="15.75">
      <c r="A5" s="74"/>
      <c r="B5" s="86"/>
      <c r="C5" s="87" t="s">
        <v>225</v>
      </c>
      <c r="D5" s="87"/>
      <c r="E5" s="87"/>
      <c r="F5" s="87"/>
      <c r="G5" s="87"/>
      <c r="H5" s="87"/>
      <c r="I5" s="87"/>
      <c r="J5" s="87"/>
      <c r="K5" s="87"/>
      <c r="L5" s="71"/>
    </row>
    <row r="6" spans="1:12" ht="15.75">
      <c r="A6" s="74"/>
      <c r="B6" s="86"/>
      <c r="C6" s="87" t="s">
        <v>226</v>
      </c>
      <c r="D6" s="87"/>
      <c r="E6" s="87"/>
      <c r="F6" s="87"/>
      <c r="G6" s="87"/>
      <c r="H6" s="87"/>
      <c r="I6" s="87"/>
      <c r="J6" s="87"/>
      <c r="K6" s="87"/>
      <c r="L6" s="71"/>
    </row>
    <row r="7" spans="1:12" ht="6.75" customHeight="1">
      <c r="A7" s="74"/>
      <c r="B7" s="86"/>
      <c r="C7" s="87"/>
      <c r="D7" s="87"/>
      <c r="E7" s="87"/>
      <c r="F7" s="87"/>
      <c r="G7" s="87"/>
      <c r="H7" s="87"/>
      <c r="I7" s="87"/>
      <c r="J7" s="87"/>
      <c r="K7" s="87"/>
      <c r="L7" s="71"/>
    </row>
    <row r="8" spans="1:12" ht="15.75">
      <c r="A8" s="74"/>
      <c r="B8" s="86"/>
      <c r="C8" s="119" t="s">
        <v>227</v>
      </c>
      <c r="D8" s="120"/>
      <c r="E8" s="120"/>
      <c r="F8" s="121"/>
      <c r="G8" s="121"/>
      <c r="H8" s="121"/>
      <c r="I8" s="121"/>
      <c r="J8" s="121"/>
      <c r="K8" s="87"/>
      <c r="L8" s="71"/>
    </row>
    <row r="9" spans="1:12" ht="15.75">
      <c r="A9" s="74"/>
      <c r="B9" s="86"/>
      <c r="C9" s="71" t="s">
        <v>228</v>
      </c>
      <c r="D9" s="120"/>
      <c r="E9" s="120"/>
      <c r="F9" s="121"/>
      <c r="G9" s="121"/>
      <c r="H9" s="121"/>
      <c r="I9" s="121"/>
      <c r="J9" s="121"/>
      <c r="K9" s="87"/>
      <c r="L9" s="71"/>
    </row>
    <row r="10" spans="1:12" ht="15.75">
      <c r="A10" s="74"/>
      <c r="B10" s="86"/>
      <c r="C10" s="74" t="s">
        <v>229</v>
      </c>
      <c r="D10" s="74"/>
      <c r="E10" s="74"/>
      <c r="F10" s="87"/>
      <c r="G10" s="87"/>
      <c r="H10" s="87"/>
      <c r="I10" s="87"/>
      <c r="J10" s="87"/>
      <c r="K10" s="87"/>
      <c r="L10" s="71"/>
    </row>
    <row r="11" spans="1:12" ht="6" customHeight="1">
      <c r="A11" s="74"/>
      <c r="B11" s="86"/>
      <c r="C11" s="74" t="s">
        <v>54</v>
      </c>
      <c r="D11" s="74"/>
      <c r="E11" s="74"/>
      <c r="F11" s="87"/>
      <c r="G11" s="87"/>
      <c r="H11" s="87"/>
      <c r="I11" s="87"/>
      <c r="J11" s="87"/>
      <c r="K11" s="87"/>
      <c r="L11" s="71"/>
    </row>
    <row r="12" spans="1:12" ht="15.75">
      <c r="A12" s="74"/>
      <c r="B12" s="86"/>
      <c r="C12" s="122"/>
      <c r="D12" s="123"/>
      <c r="E12" s="124" t="s">
        <v>262</v>
      </c>
      <c r="F12" s="125" t="s">
        <v>265</v>
      </c>
      <c r="G12" s="126"/>
      <c r="H12" s="122"/>
      <c r="I12" s="123"/>
      <c r="J12" s="127"/>
      <c r="K12" s="128"/>
      <c r="L12" s="71"/>
    </row>
    <row r="13" spans="1:12" ht="15">
      <c r="A13" s="74"/>
      <c r="B13" s="71"/>
      <c r="C13" s="129" t="s">
        <v>54</v>
      </c>
      <c r="D13" s="71" t="s">
        <v>260</v>
      </c>
      <c r="E13" s="130" t="s">
        <v>263</v>
      </c>
      <c r="F13" s="131" t="s">
        <v>266</v>
      </c>
      <c r="G13" s="132"/>
      <c r="H13" s="131" t="s">
        <v>267</v>
      </c>
      <c r="I13" s="132"/>
      <c r="J13" s="71"/>
      <c r="K13" s="129"/>
      <c r="L13" s="71"/>
    </row>
    <row r="14" spans="1:12" ht="15">
      <c r="A14" s="74"/>
      <c r="B14" s="71"/>
      <c r="C14" s="129"/>
      <c r="D14" s="71" t="s">
        <v>54</v>
      </c>
      <c r="E14" s="130" t="s">
        <v>264</v>
      </c>
      <c r="F14" s="131" t="s">
        <v>264</v>
      </c>
      <c r="G14" s="132"/>
      <c r="H14" s="129"/>
      <c r="I14" s="71"/>
      <c r="J14" s="71"/>
      <c r="K14" s="129"/>
      <c r="L14" s="71"/>
    </row>
    <row r="15" spans="1:12" ht="15">
      <c r="A15" s="74"/>
      <c r="B15" s="71"/>
      <c r="C15" s="133" t="s">
        <v>230</v>
      </c>
      <c r="D15" s="127"/>
      <c r="E15" s="134"/>
      <c r="F15" s="135"/>
      <c r="G15" s="136"/>
      <c r="H15" s="133"/>
      <c r="I15" s="127"/>
      <c r="J15" s="127"/>
      <c r="K15" s="129"/>
      <c r="L15" s="71"/>
    </row>
    <row r="16" spans="1:12" ht="15">
      <c r="A16" s="74"/>
      <c r="B16" s="71"/>
      <c r="C16" s="133"/>
      <c r="D16" s="127" t="s">
        <v>261</v>
      </c>
      <c r="E16" s="137">
        <v>370</v>
      </c>
      <c r="F16" s="138" t="s">
        <v>54</v>
      </c>
      <c r="G16" s="139">
        <v>1410</v>
      </c>
      <c r="H16" s="133" t="s">
        <v>268</v>
      </c>
      <c r="I16" s="127"/>
      <c r="J16" s="127"/>
      <c r="K16" s="129"/>
      <c r="L16" s="71"/>
    </row>
    <row r="17" spans="1:12" ht="15">
      <c r="A17" s="74"/>
      <c r="B17" s="71"/>
      <c r="C17" s="133" t="s">
        <v>231</v>
      </c>
      <c r="D17" s="127"/>
      <c r="E17" s="137"/>
      <c r="F17" s="138"/>
      <c r="G17" s="139"/>
      <c r="H17" s="133"/>
      <c r="I17" s="127"/>
      <c r="J17" s="127"/>
      <c r="K17" s="129"/>
      <c r="L17" s="71"/>
    </row>
    <row r="18" spans="1:12" ht="15">
      <c r="A18" s="74"/>
      <c r="B18" s="71"/>
      <c r="C18" s="133"/>
      <c r="D18" s="127" t="s">
        <v>261</v>
      </c>
      <c r="E18" s="137">
        <v>250</v>
      </c>
      <c r="F18" s="138"/>
      <c r="G18" s="139">
        <v>952</v>
      </c>
      <c r="H18" s="133" t="s">
        <v>269</v>
      </c>
      <c r="I18" s="127"/>
      <c r="J18" s="127"/>
      <c r="K18" s="129"/>
      <c r="L18" s="71"/>
    </row>
    <row r="19" spans="1:12" ht="15">
      <c r="A19" s="74"/>
      <c r="B19" s="71"/>
      <c r="C19" s="133"/>
      <c r="D19" s="127" t="s">
        <v>54</v>
      </c>
      <c r="E19" s="137" t="s">
        <v>54</v>
      </c>
      <c r="F19" s="138" t="s">
        <v>54</v>
      </c>
      <c r="G19" s="139" t="s">
        <v>54</v>
      </c>
      <c r="H19" s="133"/>
      <c r="I19" s="127"/>
      <c r="J19" s="127"/>
      <c r="K19" s="129"/>
      <c r="L19" s="71"/>
    </row>
    <row r="20" spans="1:12" ht="6.75" customHeight="1">
      <c r="A20" s="74"/>
      <c r="B20" s="88"/>
      <c r="C20" s="100"/>
      <c r="D20" s="100"/>
      <c r="E20" s="100"/>
      <c r="F20" s="100"/>
      <c r="G20" s="100"/>
      <c r="H20" s="100"/>
      <c r="I20" s="100"/>
      <c r="J20" s="100"/>
      <c r="K20" s="74"/>
      <c r="L20" s="71"/>
    </row>
    <row r="21" spans="1:12" ht="15">
      <c r="A21" s="74"/>
      <c r="B21" s="88"/>
      <c r="C21" s="74" t="s">
        <v>232</v>
      </c>
      <c r="D21" s="74"/>
      <c r="E21" s="74"/>
      <c r="F21" s="74"/>
      <c r="G21" s="74"/>
      <c r="H21" s="74"/>
      <c r="I21" s="74"/>
      <c r="J21" s="74"/>
      <c r="K21" s="74"/>
      <c r="L21" s="71"/>
    </row>
    <row r="22" spans="1:12" ht="15">
      <c r="A22" s="74"/>
      <c r="B22" s="88"/>
      <c r="C22" s="74" t="s">
        <v>233</v>
      </c>
      <c r="D22" s="74"/>
      <c r="E22" s="74"/>
      <c r="F22" s="74"/>
      <c r="G22" s="74"/>
      <c r="H22" s="74"/>
      <c r="I22" s="74"/>
      <c r="J22" s="74"/>
      <c r="K22" s="74"/>
      <c r="L22" s="71"/>
    </row>
    <row r="23" spans="1:12" ht="15">
      <c r="A23" s="74"/>
      <c r="B23" s="88"/>
      <c r="C23" s="74" t="s">
        <v>234</v>
      </c>
      <c r="D23" s="74"/>
      <c r="E23" s="74"/>
      <c r="F23" s="74"/>
      <c r="G23" s="74"/>
      <c r="H23" s="74"/>
      <c r="I23" s="74"/>
      <c r="J23" s="74"/>
      <c r="K23" s="74"/>
      <c r="L23" s="71"/>
    </row>
    <row r="24" spans="1:12" ht="7.5" customHeight="1">
      <c r="A24" s="74"/>
      <c r="B24" s="88"/>
      <c r="C24" s="74"/>
      <c r="D24" s="74"/>
      <c r="E24" s="74"/>
      <c r="F24" s="74"/>
      <c r="G24" s="74"/>
      <c r="H24" s="74"/>
      <c r="I24" s="74"/>
      <c r="J24" s="74"/>
      <c r="K24" s="74"/>
      <c r="L24" s="71"/>
    </row>
    <row r="25" spans="1:12" ht="15.75">
      <c r="A25" s="74"/>
      <c r="B25" s="86">
        <v>13</v>
      </c>
      <c r="C25" s="87" t="s">
        <v>235</v>
      </c>
      <c r="D25" s="74"/>
      <c r="E25" s="74"/>
      <c r="F25" s="74"/>
      <c r="G25" s="74"/>
      <c r="H25" s="74"/>
      <c r="I25" s="74"/>
      <c r="J25" s="74"/>
      <c r="K25" s="74"/>
      <c r="L25" s="71"/>
    </row>
    <row r="26" spans="1:12" ht="15.75">
      <c r="A26" s="74"/>
      <c r="B26" s="86"/>
      <c r="C26" s="87" t="s">
        <v>236</v>
      </c>
      <c r="D26" s="74"/>
      <c r="E26" s="74"/>
      <c r="F26" s="74"/>
      <c r="G26" s="74"/>
      <c r="H26" s="74"/>
      <c r="I26" s="74"/>
      <c r="J26" s="74"/>
      <c r="K26" s="74"/>
      <c r="L26" s="71"/>
    </row>
    <row r="27" spans="1:12" ht="15.75">
      <c r="A27" s="74"/>
      <c r="B27" s="86"/>
      <c r="C27" s="87" t="s">
        <v>237</v>
      </c>
      <c r="D27" s="74"/>
      <c r="E27" s="74"/>
      <c r="F27" s="74"/>
      <c r="G27" s="74"/>
      <c r="H27" s="74"/>
      <c r="I27" s="74"/>
      <c r="J27" s="74"/>
      <c r="K27" s="74"/>
      <c r="L27" s="71"/>
    </row>
    <row r="28" spans="1:12" ht="6.75" customHeight="1">
      <c r="A28" s="74"/>
      <c r="B28" s="86"/>
      <c r="C28" s="87"/>
      <c r="D28" s="74"/>
      <c r="E28" s="74"/>
      <c r="F28" s="74"/>
      <c r="G28" s="74"/>
      <c r="H28" s="74"/>
      <c r="I28" s="74"/>
      <c r="J28" s="74"/>
      <c r="K28" s="74"/>
      <c r="L28" s="71"/>
    </row>
    <row r="29" spans="1:12" ht="15">
      <c r="A29" s="74"/>
      <c r="B29" s="88"/>
      <c r="C29" s="74" t="s">
        <v>238</v>
      </c>
      <c r="D29" s="74"/>
      <c r="E29" s="74"/>
      <c r="F29" s="74"/>
      <c r="G29" s="74"/>
      <c r="H29" s="74"/>
      <c r="I29" s="74"/>
      <c r="J29" s="74"/>
      <c r="K29" s="74"/>
      <c r="L29" s="71"/>
    </row>
    <row r="30" spans="1:12" ht="15">
      <c r="A30" s="74"/>
      <c r="B30" s="88"/>
      <c r="C30" s="74" t="s">
        <v>239</v>
      </c>
      <c r="D30" s="74"/>
      <c r="E30" s="74"/>
      <c r="F30" s="74"/>
      <c r="G30" s="74"/>
      <c r="H30" s="74"/>
      <c r="I30" s="74"/>
      <c r="J30" s="74"/>
      <c r="K30" s="74"/>
      <c r="L30" s="71"/>
    </row>
    <row r="31" spans="1:12" ht="7.5" customHeight="1">
      <c r="A31" s="74"/>
      <c r="B31" s="88"/>
      <c r="C31" s="74"/>
      <c r="D31" s="74"/>
      <c r="E31" s="74"/>
      <c r="F31" s="74"/>
      <c r="G31" s="74"/>
      <c r="H31" s="74"/>
      <c r="I31" s="74"/>
      <c r="J31" s="74"/>
      <c r="K31" s="74"/>
      <c r="L31" s="71"/>
    </row>
    <row r="32" spans="1:12" ht="13.5" customHeight="1">
      <c r="A32" s="74"/>
      <c r="B32" s="88"/>
      <c r="C32" s="74" t="s">
        <v>240</v>
      </c>
      <c r="D32" s="74"/>
      <c r="E32" s="74"/>
      <c r="F32" s="74"/>
      <c r="G32" s="74"/>
      <c r="H32" s="74"/>
      <c r="I32" s="74"/>
      <c r="J32" s="74"/>
      <c r="K32" s="74"/>
      <c r="L32" s="71"/>
    </row>
    <row r="33" spans="1:12" ht="13.5" customHeight="1">
      <c r="A33" s="74"/>
      <c r="B33" s="88"/>
      <c r="C33" s="74" t="s">
        <v>241</v>
      </c>
      <c r="D33" s="74"/>
      <c r="E33" s="74"/>
      <c r="F33" s="74"/>
      <c r="G33" s="74"/>
      <c r="H33" s="74"/>
      <c r="I33" s="74"/>
      <c r="J33" s="74"/>
      <c r="K33" s="74"/>
      <c r="L33" s="71"/>
    </row>
    <row r="34" spans="1:12" ht="13.5" customHeight="1">
      <c r="A34" s="74"/>
      <c r="B34" s="88"/>
      <c r="C34" s="74" t="s">
        <v>242</v>
      </c>
      <c r="D34" s="74"/>
      <c r="E34" s="74"/>
      <c r="F34" s="74"/>
      <c r="G34" s="74"/>
      <c r="H34" s="74"/>
      <c r="I34" s="74"/>
      <c r="J34" s="74"/>
      <c r="K34" s="74"/>
      <c r="L34" s="71"/>
    </row>
    <row r="35" spans="1:12" ht="13.5" customHeight="1">
      <c r="A35" s="74"/>
      <c r="B35" s="88"/>
      <c r="C35" s="74" t="s">
        <v>243</v>
      </c>
      <c r="D35" s="74"/>
      <c r="E35" s="74"/>
      <c r="F35" s="74"/>
      <c r="G35" s="74"/>
      <c r="H35" s="74"/>
      <c r="I35" s="74"/>
      <c r="J35" s="74"/>
      <c r="K35" s="74"/>
      <c r="L35" s="71"/>
    </row>
    <row r="36" spans="1:12" ht="13.5" customHeight="1">
      <c r="A36" s="74"/>
      <c r="B36" s="88"/>
      <c r="C36" s="74" t="s">
        <v>244</v>
      </c>
      <c r="D36" s="74"/>
      <c r="E36" s="74"/>
      <c r="F36" s="74"/>
      <c r="G36" s="74"/>
      <c r="H36" s="74"/>
      <c r="I36" s="74"/>
      <c r="J36" s="74"/>
      <c r="K36" s="74"/>
      <c r="L36" s="71"/>
    </row>
    <row r="37" spans="1:12" ht="13.5" customHeight="1">
      <c r="A37" s="74"/>
      <c r="B37" s="88"/>
      <c r="C37" s="74" t="s">
        <v>245</v>
      </c>
      <c r="D37" s="74"/>
      <c r="E37" s="74"/>
      <c r="F37" s="74"/>
      <c r="G37" s="74"/>
      <c r="H37" s="74"/>
      <c r="I37" s="74"/>
      <c r="J37" s="74"/>
      <c r="K37" s="74"/>
      <c r="L37" s="71"/>
    </row>
    <row r="38" spans="1:12" ht="13.5" customHeight="1">
      <c r="A38" s="74"/>
      <c r="B38" s="88"/>
      <c r="C38" s="74" t="s">
        <v>246</v>
      </c>
      <c r="D38" s="74"/>
      <c r="E38" s="74"/>
      <c r="F38" s="74"/>
      <c r="G38" s="74"/>
      <c r="H38" s="74"/>
      <c r="I38" s="74"/>
      <c r="J38" s="74"/>
      <c r="K38" s="74"/>
      <c r="L38" s="71"/>
    </row>
    <row r="39" spans="1:12" ht="13.5" customHeight="1">
      <c r="A39" s="74"/>
      <c r="B39" s="88"/>
      <c r="C39" s="74" t="s">
        <v>247</v>
      </c>
      <c r="D39" s="74"/>
      <c r="E39" s="74"/>
      <c r="F39" s="74"/>
      <c r="G39" s="74"/>
      <c r="H39" s="74"/>
      <c r="I39" s="74"/>
      <c r="J39" s="74"/>
      <c r="K39" s="74"/>
      <c r="L39" s="71"/>
    </row>
    <row r="40" spans="1:12" ht="13.5" customHeight="1">
      <c r="A40" s="74"/>
      <c r="B40" s="88"/>
      <c r="C40" s="74" t="s">
        <v>54</v>
      </c>
      <c r="D40" s="74"/>
      <c r="E40" s="74"/>
      <c r="F40" s="74"/>
      <c r="G40" s="74"/>
      <c r="H40" s="74"/>
      <c r="I40" s="74"/>
      <c r="J40" s="74"/>
      <c r="K40" s="74"/>
      <c r="L40" s="71"/>
    </row>
    <row r="41" spans="1:12" ht="13.5" customHeight="1">
      <c r="A41" s="74"/>
      <c r="B41" s="88"/>
      <c r="C41" s="74" t="s">
        <v>248</v>
      </c>
      <c r="D41" s="74"/>
      <c r="E41" s="74"/>
      <c r="F41" s="74"/>
      <c r="G41" s="74"/>
      <c r="H41" s="74"/>
      <c r="I41" s="74"/>
      <c r="J41" s="74"/>
      <c r="K41" s="74"/>
      <c r="L41" s="71"/>
    </row>
    <row r="42" spans="1:12" ht="13.5" customHeight="1">
      <c r="A42" s="74"/>
      <c r="B42" s="88"/>
      <c r="C42" s="74" t="s">
        <v>249</v>
      </c>
      <c r="D42" s="74"/>
      <c r="E42" s="74"/>
      <c r="F42" s="74"/>
      <c r="G42" s="74"/>
      <c r="H42" s="74"/>
      <c r="I42" s="74"/>
      <c r="J42" s="74"/>
      <c r="K42" s="74"/>
      <c r="L42" s="71"/>
    </row>
    <row r="43" spans="1:12" ht="13.5" customHeight="1">
      <c r="A43" s="74"/>
      <c r="B43" s="88"/>
      <c r="C43" s="74"/>
      <c r="D43" s="74"/>
      <c r="E43" s="74"/>
      <c r="F43" s="74"/>
      <c r="G43" s="74"/>
      <c r="H43" s="74"/>
      <c r="I43" s="74"/>
      <c r="J43" s="74"/>
      <c r="K43" s="74"/>
      <c r="L43" s="71"/>
    </row>
    <row r="44" spans="1:12" ht="13.5" customHeight="1">
      <c r="A44" s="74"/>
      <c r="B44" s="88"/>
      <c r="C44" s="74" t="s">
        <v>250</v>
      </c>
      <c r="D44" s="74"/>
      <c r="E44" s="74"/>
      <c r="F44" s="74"/>
      <c r="G44" s="74"/>
      <c r="H44" s="74"/>
      <c r="I44" s="74"/>
      <c r="J44" s="74"/>
      <c r="K44" s="74"/>
      <c r="L44" s="71"/>
    </row>
    <row r="45" spans="1:12" ht="13.5" customHeight="1">
      <c r="A45" s="74"/>
      <c r="B45" s="88"/>
      <c r="C45" s="74" t="s">
        <v>251</v>
      </c>
      <c r="D45" s="74"/>
      <c r="E45" s="74"/>
      <c r="F45" s="74"/>
      <c r="G45" s="74"/>
      <c r="H45" s="74"/>
      <c r="I45" s="74"/>
      <c r="J45" s="74"/>
      <c r="K45" s="74"/>
      <c r="L45" s="71"/>
    </row>
    <row r="46" spans="1:12" ht="13.5" customHeight="1">
      <c r="A46" s="74"/>
      <c r="B46" s="88"/>
      <c r="C46" s="74" t="s">
        <v>252</v>
      </c>
      <c r="D46" s="74"/>
      <c r="E46" s="74"/>
      <c r="F46" s="74"/>
      <c r="G46" s="74"/>
      <c r="H46" s="74"/>
      <c r="I46" s="74"/>
      <c r="J46" s="74"/>
      <c r="K46" s="74"/>
      <c r="L46" s="71"/>
    </row>
    <row r="47" spans="1:12" ht="13.5" customHeight="1">
      <c r="A47" s="74"/>
      <c r="B47" s="88"/>
      <c r="C47" s="74" t="s">
        <v>253</v>
      </c>
      <c r="D47" s="74"/>
      <c r="E47" s="74"/>
      <c r="F47" s="74"/>
      <c r="G47" s="74"/>
      <c r="H47" s="74"/>
      <c r="I47" s="74"/>
      <c r="J47" s="74"/>
      <c r="K47" s="74"/>
      <c r="L47" s="71"/>
    </row>
    <row r="48" spans="1:12" ht="13.5" customHeight="1">
      <c r="A48" s="74"/>
      <c r="B48" s="88"/>
      <c r="C48" s="74" t="s">
        <v>254</v>
      </c>
      <c r="D48" s="74"/>
      <c r="E48" s="74"/>
      <c r="F48" s="74"/>
      <c r="G48" s="74"/>
      <c r="H48" s="74"/>
      <c r="I48" s="74"/>
      <c r="J48" s="74"/>
      <c r="K48" s="74"/>
      <c r="L48" s="71"/>
    </row>
    <row r="49" spans="1:12" ht="13.5" customHeight="1">
      <c r="A49" s="74"/>
      <c r="B49" s="88"/>
      <c r="C49" s="74" t="s">
        <v>255</v>
      </c>
      <c r="D49" s="74"/>
      <c r="E49" s="74"/>
      <c r="F49" s="74"/>
      <c r="G49" s="74"/>
      <c r="H49" s="74"/>
      <c r="I49" s="74"/>
      <c r="J49" s="74"/>
      <c r="K49" s="74"/>
      <c r="L49" s="71"/>
    </row>
    <row r="50" spans="1:12" ht="13.5" customHeight="1">
      <c r="A50" s="74"/>
      <c r="B50" s="88"/>
      <c r="C50" s="74" t="s">
        <v>256</v>
      </c>
      <c r="D50" s="74"/>
      <c r="E50" s="74"/>
      <c r="F50" s="74"/>
      <c r="G50" s="74"/>
      <c r="H50" s="74"/>
      <c r="I50" s="74"/>
      <c r="J50" s="74"/>
      <c r="K50" s="74"/>
      <c r="L50" s="71"/>
    </row>
    <row r="51" spans="1:12" ht="13.5" customHeight="1">
      <c r="A51" s="74"/>
      <c r="B51" s="88"/>
      <c r="C51" s="74" t="s">
        <v>257</v>
      </c>
      <c r="D51" s="74"/>
      <c r="E51" s="74"/>
      <c r="F51" s="74"/>
      <c r="G51" s="74"/>
      <c r="H51" s="74"/>
      <c r="I51" s="74"/>
      <c r="J51" s="74"/>
      <c r="K51" s="74"/>
      <c r="L51" s="71"/>
    </row>
    <row r="52" spans="1:12" ht="13.5" customHeight="1">
      <c r="A52" s="74"/>
      <c r="B52" s="88"/>
      <c r="C52" s="74" t="s">
        <v>258</v>
      </c>
      <c r="D52" s="74"/>
      <c r="E52" s="74"/>
      <c r="F52" s="74"/>
      <c r="G52" s="74"/>
      <c r="H52" s="74"/>
      <c r="I52" s="74"/>
      <c r="J52" s="74"/>
      <c r="K52" s="74"/>
      <c r="L52" s="71"/>
    </row>
    <row r="53" spans="1:12" ht="13.5" customHeight="1">
      <c r="A53" s="74"/>
      <c r="B53" s="88"/>
      <c r="C53" s="74" t="s">
        <v>259</v>
      </c>
      <c r="D53" s="74"/>
      <c r="E53" s="74"/>
      <c r="F53" s="74"/>
      <c r="G53" s="74"/>
      <c r="H53" s="74"/>
      <c r="I53" s="74"/>
      <c r="J53" s="74"/>
      <c r="K53" s="74"/>
      <c r="L53" s="71"/>
    </row>
    <row r="54" spans="1:12" ht="7.5" customHeight="1">
      <c r="A54" s="74"/>
      <c r="B54" s="88"/>
      <c r="C54" s="74"/>
      <c r="D54" s="74"/>
      <c r="E54" s="74"/>
      <c r="F54" s="74"/>
      <c r="G54" s="74"/>
      <c r="H54" s="74"/>
      <c r="I54" s="74"/>
      <c r="J54" s="74"/>
      <c r="K54" s="74"/>
      <c r="L54" s="71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7.6640625" style="1" customWidth="1"/>
    <col min="11" max="12" width="3.6640625" style="1" customWidth="1"/>
    <col min="13" max="16384" width="9.6640625" style="1" customWidth="1"/>
  </cols>
  <sheetData>
    <row r="1" spans="1:13" ht="1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.75">
      <c r="A2" s="140"/>
      <c r="J2" s="85" t="s">
        <v>309</v>
      </c>
      <c r="M2" s="140"/>
    </row>
    <row r="3" spans="1:13" ht="15">
      <c r="A3" s="140"/>
      <c r="M3" s="140"/>
    </row>
    <row r="4" spans="1:13" ht="15.75">
      <c r="A4" s="140"/>
      <c r="B4" s="86">
        <v>14</v>
      </c>
      <c r="C4" s="87" t="s">
        <v>271</v>
      </c>
      <c r="D4" s="74"/>
      <c r="E4" s="74"/>
      <c r="F4" s="74"/>
      <c r="G4" s="74"/>
      <c r="H4" s="74"/>
      <c r="I4" s="74"/>
      <c r="J4" s="74"/>
      <c r="K4" s="74"/>
      <c r="M4" s="140"/>
    </row>
    <row r="5" spans="1:13" ht="9" customHeight="1">
      <c r="A5" s="140"/>
      <c r="B5" s="86"/>
      <c r="C5" s="87"/>
      <c r="D5" s="74"/>
      <c r="E5" s="74"/>
      <c r="F5" s="74"/>
      <c r="G5" s="74"/>
      <c r="H5" s="74"/>
      <c r="I5" s="74"/>
      <c r="J5" s="74"/>
      <c r="K5" s="74"/>
      <c r="M5" s="140"/>
    </row>
    <row r="6" spans="1:13" ht="15">
      <c r="A6" s="140"/>
      <c r="D6" s="74"/>
      <c r="E6" s="74"/>
      <c r="F6" s="71"/>
      <c r="G6" s="88" t="s">
        <v>17</v>
      </c>
      <c r="H6" s="88" t="s">
        <v>308</v>
      </c>
      <c r="I6" s="88"/>
      <c r="J6" s="88" t="s">
        <v>310</v>
      </c>
      <c r="K6" s="74"/>
      <c r="M6" s="140"/>
    </row>
    <row r="7" spans="1:13" ht="15">
      <c r="A7" s="140"/>
      <c r="B7" s="88"/>
      <c r="C7" s="74" t="s">
        <v>60</v>
      </c>
      <c r="D7" s="74"/>
      <c r="E7" s="74"/>
      <c r="F7" s="71"/>
      <c r="G7" s="88"/>
      <c r="H7" s="88" t="s">
        <v>119</v>
      </c>
      <c r="I7" s="88"/>
      <c r="J7" s="74" t="s">
        <v>311</v>
      </c>
      <c r="K7" s="74"/>
      <c r="M7" s="140"/>
    </row>
    <row r="8" spans="1:13" ht="10.5" customHeight="1">
      <c r="A8" s="140"/>
      <c r="B8" s="88"/>
      <c r="C8" s="74"/>
      <c r="D8" s="74"/>
      <c r="E8" s="74"/>
      <c r="F8" s="71"/>
      <c r="G8" s="94"/>
      <c r="H8" s="94"/>
      <c r="I8" s="94"/>
      <c r="J8" s="94"/>
      <c r="K8" s="74"/>
      <c r="M8" s="140"/>
    </row>
    <row r="9" spans="1:13" ht="15">
      <c r="A9" s="140"/>
      <c r="B9" s="88"/>
      <c r="C9" s="74" t="s">
        <v>272</v>
      </c>
      <c r="D9" s="74"/>
      <c r="E9" s="74"/>
      <c r="F9" s="71"/>
      <c r="G9" s="74">
        <v>144420</v>
      </c>
      <c r="H9" s="74">
        <v>7595</v>
      </c>
      <c r="I9" s="74"/>
      <c r="J9" s="74">
        <v>235286</v>
      </c>
      <c r="K9" s="74"/>
      <c r="M9" s="140"/>
    </row>
    <row r="10" spans="1:13" ht="15">
      <c r="A10" s="140"/>
      <c r="B10" s="88"/>
      <c r="C10" s="74" t="s">
        <v>273</v>
      </c>
      <c r="D10" s="74"/>
      <c r="E10" s="74"/>
      <c r="F10" s="71"/>
      <c r="G10" s="74">
        <v>36806</v>
      </c>
      <c r="H10" s="74">
        <v>2865</v>
      </c>
      <c r="I10" s="74"/>
      <c r="J10" s="74">
        <v>40666</v>
      </c>
      <c r="K10" s="74"/>
      <c r="M10" s="140"/>
    </row>
    <row r="11" spans="1:13" ht="15">
      <c r="A11" s="140"/>
      <c r="B11" s="88"/>
      <c r="C11" s="74" t="s">
        <v>274</v>
      </c>
      <c r="D11" s="74"/>
      <c r="E11" s="74"/>
      <c r="F11" s="71"/>
      <c r="G11" s="74">
        <v>1944</v>
      </c>
      <c r="H11" s="74">
        <v>567</v>
      </c>
      <c r="I11" s="74"/>
      <c r="J11" s="74">
        <v>110422</v>
      </c>
      <c r="K11" s="74"/>
      <c r="M11" s="140"/>
    </row>
    <row r="12" spans="1:13" ht="15">
      <c r="A12" s="140"/>
      <c r="B12" s="88"/>
      <c r="C12" s="74" t="s">
        <v>275</v>
      </c>
      <c r="D12" s="74"/>
      <c r="E12" s="74"/>
      <c r="F12" s="71"/>
      <c r="G12" s="74">
        <v>-24142</v>
      </c>
      <c r="H12" s="74">
        <v>-666</v>
      </c>
      <c r="I12" s="74"/>
      <c r="J12" s="74">
        <v>-79681</v>
      </c>
      <c r="K12" s="74"/>
      <c r="M12" s="140"/>
    </row>
    <row r="13" spans="1:13" ht="15">
      <c r="A13" s="140"/>
      <c r="B13" s="88"/>
      <c r="C13" s="74"/>
      <c r="D13" s="74"/>
      <c r="E13" s="74"/>
      <c r="F13" s="71"/>
      <c r="G13" s="75">
        <f>SUM(G9:G12)</f>
        <v>159028</v>
      </c>
      <c r="H13" s="75">
        <f>SUM(H9:H12)</f>
        <v>10361</v>
      </c>
      <c r="I13" s="75"/>
      <c r="J13" s="75">
        <f>SUM(J9:J12)</f>
        <v>306693</v>
      </c>
      <c r="K13" s="74"/>
      <c r="M13" s="140"/>
    </row>
    <row r="14" spans="1:13" ht="7.5" customHeight="1">
      <c r="A14" s="140"/>
      <c r="B14" s="88"/>
      <c r="C14" s="74" t="s">
        <v>54</v>
      </c>
      <c r="D14" s="74"/>
      <c r="E14" s="74"/>
      <c r="F14" s="71"/>
      <c r="G14" s="77"/>
      <c r="H14" s="77"/>
      <c r="I14" s="77"/>
      <c r="J14" s="77"/>
      <c r="K14" s="74"/>
      <c r="M14" s="140"/>
    </row>
    <row r="15" spans="1:13" ht="15">
      <c r="A15" s="140"/>
      <c r="B15" s="88"/>
      <c r="C15" s="74" t="s">
        <v>276</v>
      </c>
      <c r="D15" s="74"/>
      <c r="E15" s="74"/>
      <c r="F15" s="74"/>
      <c r="G15" s="74"/>
      <c r="H15" s="74"/>
      <c r="I15" s="74"/>
      <c r="J15" s="74"/>
      <c r="K15" s="74"/>
      <c r="M15" s="140"/>
    </row>
    <row r="16" spans="1:13" ht="15">
      <c r="A16" s="140"/>
      <c r="C16" s="108" t="s">
        <v>277</v>
      </c>
      <c r="M16" s="140"/>
    </row>
    <row r="17" spans="1:13" ht="15">
      <c r="A17" s="140"/>
      <c r="M17" s="140"/>
    </row>
    <row r="18" spans="1:13" ht="15.75">
      <c r="A18" s="140"/>
      <c r="B18" s="86">
        <v>15</v>
      </c>
      <c r="C18" s="87" t="s">
        <v>278</v>
      </c>
      <c r="D18" s="87"/>
      <c r="E18" s="74"/>
      <c r="F18" s="74"/>
      <c r="G18" s="74"/>
      <c r="H18" s="74"/>
      <c r="I18" s="74"/>
      <c r="J18" s="74"/>
      <c r="M18" s="140"/>
    </row>
    <row r="19" spans="1:13" ht="15.75">
      <c r="A19" s="140"/>
      <c r="B19" s="86"/>
      <c r="C19" s="87" t="s">
        <v>279</v>
      </c>
      <c r="D19" s="87"/>
      <c r="E19" s="74"/>
      <c r="F19" s="74"/>
      <c r="G19" s="74"/>
      <c r="H19" s="74"/>
      <c r="I19" s="74"/>
      <c r="J19" s="74"/>
      <c r="M19" s="140"/>
    </row>
    <row r="20" spans="1:13" ht="15" customHeight="1">
      <c r="A20" s="140"/>
      <c r="B20" s="88"/>
      <c r="C20" s="120" t="s">
        <v>54</v>
      </c>
      <c r="D20" s="120"/>
      <c r="E20" s="120"/>
      <c r="F20" s="120"/>
      <c r="G20" s="120"/>
      <c r="H20" s="120"/>
      <c r="I20" s="120"/>
      <c r="J20" s="120"/>
      <c r="M20" s="140"/>
    </row>
    <row r="21" spans="1:13" ht="15">
      <c r="A21" s="140"/>
      <c r="B21" s="88"/>
      <c r="C21" s="144" t="s">
        <v>280</v>
      </c>
      <c r="D21" s="120"/>
      <c r="E21" s="120"/>
      <c r="F21" s="120"/>
      <c r="G21" s="120"/>
      <c r="H21" s="120"/>
      <c r="I21" s="120"/>
      <c r="J21" s="120"/>
      <c r="M21" s="140"/>
    </row>
    <row r="22" spans="1:13" ht="15">
      <c r="A22" s="140"/>
      <c r="B22" s="88"/>
      <c r="C22" s="144" t="s">
        <v>281</v>
      </c>
      <c r="D22" s="120"/>
      <c r="E22" s="120"/>
      <c r="F22" s="120"/>
      <c r="G22" s="120"/>
      <c r="H22" s="120"/>
      <c r="I22" s="120"/>
      <c r="J22" s="120"/>
      <c r="M22" s="140"/>
    </row>
    <row r="23" spans="1:13" ht="15">
      <c r="A23" s="140"/>
      <c r="B23" s="88"/>
      <c r="C23" s="144" t="s">
        <v>282</v>
      </c>
      <c r="D23" s="120"/>
      <c r="E23" s="120"/>
      <c r="F23" s="120"/>
      <c r="G23" s="120"/>
      <c r="H23" s="120"/>
      <c r="I23" s="120"/>
      <c r="J23" s="120"/>
      <c r="M23" s="140"/>
    </row>
    <row r="24" spans="1:13" ht="15">
      <c r="A24" s="140"/>
      <c r="B24" s="88"/>
      <c r="C24" s="144" t="s">
        <v>283</v>
      </c>
      <c r="D24" s="120"/>
      <c r="E24" s="120"/>
      <c r="F24" s="120"/>
      <c r="G24" s="120"/>
      <c r="H24" s="120"/>
      <c r="I24" s="120"/>
      <c r="J24" s="120"/>
      <c r="M24" s="140"/>
    </row>
    <row r="25" spans="1:13" ht="15.75">
      <c r="A25" s="140"/>
      <c r="B25" s="88"/>
      <c r="C25" s="144" t="s">
        <v>284</v>
      </c>
      <c r="D25" s="120"/>
      <c r="E25" s="120"/>
      <c r="F25" s="120"/>
      <c r="G25" s="120"/>
      <c r="H25" s="120"/>
      <c r="I25" s="120"/>
      <c r="J25" s="120"/>
      <c r="M25" s="85"/>
    </row>
    <row r="26" spans="1:13" ht="15.75">
      <c r="A26" s="140"/>
      <c r="B26" s="88"/>
      <c r="C26" s="144" t="s">
        <v>285</v>
      </c>
      <c r="D26" s="120"/>
      <c r="E26" s="120"/>
      <c r="F26" s="120"/>
      <c r="G26" s="120"/>
      <c r="H26" s="120"/>
      <c r="I26" s="120"/>
      <c r="J26" s="120"/>
      <c r="M26" s="85"/>
    </row>
    <row r="27" spans="1:13" ht="15.75">
      <c r="A27" s="140"/>
      <c r="B27" s="88"/>
      <c r="C27" s="144" t="s">
        <v>286</v>
      </c>
      <c r="D27" s="120"/>
      <c r="E27" s="120"/>
      <c r="F27" s="120"/>
      <c r="G27" s="120"/>
      <c r="H27" s="120"/>
      <c r="I27" s="120"/>
      <c r="J27" s="120"/>
      <c r="M27" s="85"/>
    </row>
    <row r="28" spans="1:13" ht="15.75">
      <c r="A28" s="140"/>
      <c r="B28" s="88"/>
      <c r="C28" s="144" t="s">
        <v>287</v>
      </c>
      <c r="D28" s="120"/>
      <c r="E28" s="120"/>
      <c r="F28" s="120"/>
      <c r="G28" s="120"/>
      <c r="H28" s="120"/>
      <c r="I28" s="120"/>
      <c r="J28" s="120"/>
      <c r="M28" s="83"/>
    </row>
    <row r="29" spans="1:13" ht="15.75">
      <c r="A29" s="140"/>
      <c r="B29" s="88"/>
      <c r="C29" s="144" t="s">
        <v>288</v>
      </c>
      <c r="D29" s="120"/>
      <c r="E29" s="120"/>
      <c r="F29" s="120"/>
      <c r="G29" s="120"/>
      <c r="H29" s="120"/>
      <c r="I29" s="120"/>
      <c r="J29" s="120"/>
      <c r="M29" s="83"/>
    </row>
    <row r="30" spans="1:13" ht="15.75">
      <c r="A30" s="140"/>
      <c r="B30" s="88"/>
      <c r="D30" s="120"/>
      <c r="E30" s="120"/>
      <c r="F30" s="120"/>
      <c r="G30" s="120"/>
      <c r="H30" s="120"/>
      <c r="I30" s="120"/>
      <c r="J30" s="120"/>
      <c r="M30" s="83"/>
    </row>
    <row r="31" spans="1:13" ht="15.75">
      <c r="A31" s="140"/>
      <c r="B31" s="86">
        <v>16</v>
      </c>
      <c r="C31" s="87" t="s">
        <v>289</v>
      </c>
      <c r="D31" s="87"/>
      <c r="E31" s="74"/>
      <c r="F31" s="74"/>
      <c r="G31" s="74"/>
      <c r="H31" s="74"/>
      <c r="I31" s="74"/>
      <c r="J31" s="74"/>
      <c r="M31" s="140"/>
    </row>
    <row r="32" spans="1:13" ht="15.75">
      <c r="A32" s="140"/>
      <c r="B32" s="86"/>
      <c r="C32" s="87" t="s">
        <v>290</v>
      </c>
      <c r="D32" s="87"/>
      <c r="E32" s="74"/>
      <c r="F32" s="74"/>
      <c r="G32" s="74"/>
      <c r="H32" s="74"/>
      <c r="I32" s="74"/>
      <c r="J32" s="74"/>
      <c r="M32" s="140"/>
    </row>
    <row r="33" spans="1:13" ht="7.5" customHeight="1">
      <c r="A33" s="140"/>
      <c r="B33" s="86"/>
      <c r="C33" s="87"/>
      <c r="D33" s="87"/>
      <c r="E33" s="74"/>
      <c r="F33" s="74"/>
      <c r="G33" s="74"/>
      <c r="H33" s="74"/>
      <c r="I33" s="74"/>
      <c r="J33" s="74"/>
      <c r="M33" s="140"/>
    </row>
    <row r="34" spans="1:13" ht="15.75">
      <c r="A34" s="140"/>
      <c r="B34" s="86"/>
      <c r="C34" s="144" t="s">
        <v>291</v>
      </c>
      <c r="D34" s="85"/>
      <c r="E34" s="83"/>
      <c r="F34" s="74"/>
      <c r="G34" s="74"/>
      <c r="H34" s="74"/>
      <c r="I34" s="74"/>
      <c r="J34" s="74"/>
      <c r="M34" s="140"/>
    </row>
    <row r="35" spans="1:13" ht="15.75">
      <c r="A35" s="140"/>
      <c r="B35" s="86"/>
      <c r="C35" s="144" t="s">
        <v>292</v>
      </c>
      <c r="D35" s="85"/>
      <c r="E35" s="83"/>
      <c r="F35" s="74"/>
      <c r="G35" s="74"/>
      <c r="H35" s="74"/>
      <c r="I35" s="74"/>
      <c r="J35" s="74"/>
      <c r="M35" s="140"/>
    </row>
    <row r="36" spans="1:13" ht="15.75">
      <c r="A36" s="140"/>
      <c r="B36" s="86"/>
      <c r="C36" s="144" t="s">
        <v>293</v>
      </c>
      <c r="D36" s="85"/>
      <c r="E36" s="83"/>
      <c r="F36" s="74"/>
      <c r="G36" s="74"/>
      <c r="H36" s="74"/>
      <c r="I36" s="74"/>
      <c r="J36" s="74"/>
      <c r="M36" s="140"/>
    </row>
    <row r="37" spans="1:13" ht="15.75">
      <c r="A37" s="140"/>
      <c r="B37" s="86"/>
      <c r="C37" s="144" t="s">
        <v>294</v>
      </c>
      <c r="D37" s="87"/>
      <c r="E37" s="74"/>
      <c r="F37" s="74"/>
      <c r="G37" s="74"/>
      <c r="H37" s="74"/>
      <c r="I37" s="74"/>
      <c r="J37" s="74"/>
      <c r="M37" s="140"/>
    </row>
    <row r="38" spans="1:13" ht="15.75">
      <c r="A38" s="140"/>
      <c r="B38" s="86"/>
      <c r="C38" s="144" t="s">
        <v>295</v>
      </c>
      <c r="D38" s="87"/>
      <c r="E38" s="74"/>
      <c r="F38" s="74"/>
      <c r="G38" s="74"/>
      <c r="H38" s="74"/>
      <c r="I38" s="74"/>
      <c r="J38" s="74"/>
      <c r="M38" s="140"/>
    </row>
    <row r="39" spans="1:13" ht="15.75">
      <c r="A39" s="140"/>
      <c r="B39" s="86"/>
      <c r="C39" s="144" t="s">
        <v>296</v>
      </c>
      <c r="D39" s="87"/>
      <c r="E39" s="74"/>
      <c r="F39" s="74"/>
      <c r="G39" s="74"/>
      <c r="H39" s="74"/>
      <c r="I39" s="74"/>
      <c r="J39" s="74"/>
      <c r="M39" s="140"/>
    </row>
    <row r="40" spans="1:13" ht="15.75">
      <c r="A40" s="140"/>
      <c r="B40" s="86"/>
      <c r="C40" s="144" t="s">
        <v>297</v>
      </c>
      <c r="D40" s="87"/>
      <c r="E40" s="74"/>
      <c r="F40" s="74"/>
      <c r="G40" s="74"/>
      <c r="H40" s="74"/>
      <c r="I40" s="74"/>
      <c r="J40" s="74"/>
      <c r="M40" s="140"/>
    </row>
    <row r="41" spans="1:13" ht="15.75">
      <c r="A41" s="140"/>
      <c r="B41" s="86"/>
      <c r="C41" s="74"/>
      <c r="D41" s="87"/>
      <c r="E41" s="74"/>
      <c r="F41" s="74"/>
      <c r="G41" s="74"/>
      <c r="H41" s="74"/>
      <c r="I41" s="74"/>
      <c r="J41" s="74"/>
      <c r="M41" s="140"/>
    </row>
    <row r="42" spans="1:13" ht="15.75">
      <c r="A42" s="140"/>
      <c r="B42" s="86">
        <v>17</v>
      </c>
      <c r="C42" s="87" t="s">
        <v>298</v>
      </c>
      <c r="D42" s="87"/>
      <c r="E42" s="74"/>
      <c r="F42" s="74"/>
      <c r="G42" s="74"/>
      <c r="H42" s="74"/>
      <c r="I42" s="74"/>
      <c r="J42" s="74"/>
      <c r="M42" s="140"/>
    </row>
    <row r="43" spans="1:13" ht="15.75">
      <c r="A43" s="140"/>
      <c r="B43" s="86"/>
      <c r="C43" s="87" t="s">
        <v>299</v>
      </c>
      <c r="D43" s="87"/>
      <c r="E43" s="74"/>
      <c r="F43" s="74"/>
      <c r="G43" s="74"/>
      <c r="H43" s="74"/>
      <c r="I43" s="74"/>
      <c r="J43" s="74"/>
      <c r="M43" s="140"/>
    </row>
    <row r="44" spans="1:13" ht="15.75">
      <c r="A44" s="140"/>
      <c r="B44" s="86"/>
      <c r="C44" s="87" t="s">
        <v>300</v>
      </c>
      <c r="D44" s="87"/>
      <c r="E44" s="74"/>
      <c r="F44" s="74"/>
      <c r="G44" s="74"/>
      <c r="H44" s="74"/>
      <c r="I44" s="74"/>
      <c r="J44" s="74"/>
      <c r="M44" s="140"/>
    </row>
    <row r="45" spans="1:13" ht="15.75">
      <c r="A45" s="140"/>
      <c r="B45" s="86"/>
      <c r="C45" s="87" t="s">
        <v>301</v>
      </c>
      <c r="D45" s="87"/>
      <c r="E45" s="74"/>
      <c r="F45" s="74"/>
      <c r="G45" s="74"/>
      <c r="H45" s="74"/>
      <c r="I45" s="74"/>
      <c r="J45" s="74"/>
      <c r="M45" s="140"/>
    </row>
    <row r="46" spans="1:13" ht="9" customHeight="1">
      <c r="A46" s="140"/>
      <c r="B46" s="86"/>
      <c r="C46" s="87"/>
      <c r="D46" s="87"/>
      <c r="E46" s="74"/>
      <c r="F46" s="74"/>
      <c r="G46" s="74"/>
      <c r="H46" s="74"/>
      <c r="I46" s="74"/>
      <c r="J46" s="74"/>
      <c r="M46" s="140"/>
    </row>
    <row r="47" spans="1:13" ht="15.75">
      <c r="A47" s="140"/>
      <c r="B47" s="86"/>
      <c r="C47" s="74" t="s">
        <v>302</v>
      </c>
      <c r="D47" s="87"/>
      <c r="E47" s="74"/>
      <c r="F47" s="74"/>
      <c r="G47" s="74"/>
      <c r="H47" s="74"/>
      <c r="I47" s="74"/>
      <c r="J47" s="74"/>
      <c r="M47" s="140"/>
    </row>
    <row r="48" spans="1:13" ht="15.75">
      <c r="A48" s="140"/>
      <c r="B48" s="86"/>
      <c r="C48" s="74" t="s">
        <v>303</v>
      </c>
      <c r="D48" s="87"/>
      <c r="E48" s="74"/>
      <c r="F48" s="74"/>
      <c r="G48" s="74"/>
      <c r="H48" s="74"/>
      <c r="I48" s="74"/>
      <c r="J48" s="74"/>
      <c r="M48" s="140"/>
    </row>
    <row r="49" spans="1:13" ht="15.75">
      <c r="A49" s="140"/>
      <c r="B49" s="86"/>
      <c r="C49" s="74" t="s">
        <v>304</v>
      </c>
      <c r="D49" s="87"/>
      <c r="E49" s="74"/>
      <c r="F49" s="74"/>
      <c r="G49" s="74"/>
      <c r="H49" s="74"/>
      <c r="I49" s="74"/>
      <c r="J49" s="74"/>
      <c r="M49" s="140"/>
    </row>
    <row r="50" spans="1:13" ht="15">
      <c r="A50" s="140"/>
      <c r="B50" s="88"/>
      <c r="C50" s="74"/>
      <c r="D50" s="74"/>
      <c r="E50" s="74"/>
      <c r="F50" s="74"/>
      <c r="G50" s="74"/>
      <c r="H50" s="74"/>
      <c r="I50" s="74"/>
      <c r="J50" s="74"/>
      <c r="M50" s="140"/>
    </row>
    <row r="51" spans="1:13" ht="15.75">
      <c r="A51" s="140"/>
      <c r="B51" s="86">
        <v>18</v>
      </c>
      <c r="C51" s="87" t="s">
        <v>305</v>
      </c>
      <c r="D51" s="74"/>
      <c r="E51" s="74"/>
      <c r="F51" s="74"/>
      <c r="G51" s="74"/>
      <c r="H51" s="74"/>
      <c r="I51" s="74"/>
      <c r="J51" s="74"/>
      <c r="M51" s="140"/>
    </row>
    <row r="52" spans="1:13" ht="15.75">
      <c r="A52" s="140"/>
      <c r="B52" s="86"/>
      <c r="C52" s="144" t="s">
        <v>306</v>
      </c>
      <c r="D52" s="74"/>
      <c r="E52" s="74"/>
      <c r="F52" s="74"/>
      <c r="G52" s="74"/>
      <c r="H52" s="74"/>
      <c r="I52" s="74"/>
      <c r="J52" s="74"/>
      <c r="M52" s="140"/>
    </row>
    <row r="53" spans="1:13" ht="15.75">
      <c r="A53" s="140"/>
      <c r="B53" s="86"/>
      <c r="C53" s="144" t="s">
        <v>307</v>
      </c>
      <c r="D53" s="74"/>
      <c r="E53" s="74"/>
      <c r="F53" s="74"/>
      <c r="G53" s="74"/>
      <c r="H53" s="74"/>
      <c r="I53" s="74"/>
      <c r="J53" s="74"/>
      <c r="M53" s="140"/>
    </row>
    <row r="54" spans="1:13" ht="15">
      <c r="A54" s="140"/>
      <c r="B54" s="88"/>
      <c r="C54" s="74"/>
      <c r="D54" s="74"/>
      <c r="E54" s="74"/>
      <c r="F54" s="74"/>
      <c r="G54" s="74"/>
      <c r="H54" s="74"/>
      <c r="I54" s="74"/>
      <c r="J54" s="74"/>
      <c r="M54" s="140"/>
    </row>
    <row r="55" spans="1:13" ht="15.75">
      <c r="A55" s="140"/>
      <c r="B55" s="86"/>
      <c r="C55" s="74"/>
      <c r="M55" s="140"/>
    </row>
    <row r="56" spans="1:13" ht="15">
      <c r="A56" s="140"/>
      <c r="C56" s="74"/>
      <c r="M56" s="140"/>
    </row>
    <row r="57" spans="1:12" ht="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showGridLines="0" showOutlineSymbols="0" zoomScale="87" zoomScaleNormal="87" workbookViewId="0" topLeftCell="A1">
      <selection activeCell="A2" sqref="A2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16384" width="9.6640625" style="1" customWidth="1"/>
  </cols>
  <sheetData>
    <row r="2" ht="15.75">
      <c r="I2" s="85" t="s">
        <v>341</v>
      </c>
    </row>
    <row r="4" spans="2:10" ht="15">
      <c r="B4" s="88"/>
      <c r="C4" s="74"/>
      <c r="D4" s="74"/>
      <c r="E4" s="74"/>
      <c r="F4" s="74"/>
      <c r="G4" s="74"/>
      <c r="H4" s="74"/>
      <c r="I4" s="74"/>
      <c r="J4" s="74"/>
    </row>
    <row r="5" spans="2:3" ht="15.75">
      <c r="B5" s="86">
        <v>19</v>
      </c>
      <c r="C5" s="87" t="s">
        <v>312</v>
      </c>
    </row>
    <row r="6" spans="2:3" ht="15.75">
      <c r="B6" s="86"/>
      <c r="C6" s="74" t="s">
        <v>313</v>
      </c>
    </row>
    <row r="7" spans="2:3" ht="15.75">
      <c r="B7" s="86"/>
      <c r="C7" s="74" t="s">
        <v>314</v>
      </c>
    </row>
    <row r="8" spans="2:3" ht="15.75">
      <c r="B8" s="86"/>
      <c r="C8" s="74" t="s">
        <v>315</v>
      </c>
    </row>
    <row r="9" spans="2:10" ht="15">
      <c r="B9" s="88"/>
      <c r="C9" s="74"/>
      <c r="D9" s="74"/>
      <c r="E9" s="74"/>
      <c r="F9" s="74"/>
      <c r="G9" s="74"/>
      <c r="H9" s="74"/>
      <c r="I9" s="74"/>
      <c r="J9" s="74"/>
    </row>
    <row r="10" spans="2:10" ht="15.75">
      <c r="B10" s="86">
        <v>20</v>
      </c>
      <c r="C10" s="87" t="s">
        <v>316</v>
      </c>
      <c r="D10" s="87"/>
      <c r="E10" s="74"/>
      <c r="F10" s="74"/>
      <c r="G10" s="74"/>
      <c r="H10" s="74"/>
      <c r="I10" s="74"/>
      <c r="J10" s="74"/>
    </row>
    <row r="11" spans="2:10" ht="15">
      <c r="B11" s="88"/>
      <c r="C11" s="74" t="s">
        <v>317</v>
      </c>
      <c r="D11" s="74"/>
      <c r="E11" s="74"/>
      <c r="F11" s="74"/>
      <c r="G11" s="74"/>
      <c r="H11" s="74"/>
      <c r="I11" s="74"/>
      <c r="J11" s="74"/>
    </row>
    <row r="13" spans="2:3" ht="15.75">
      <c r="B13" s="86">
        <v>21</v>
      </c>
      <c r="C13" s="87" t="s">
        <v>318</v>
      </c>
    </row>
    <row r="14" spans="2:3" ht="15">
      <c r="B14" s="88"/>
      <c r="C14" s="74" t="s">
        <v>319</v>
      </c>
    </row>
    <row r="16" spans="2:10" ht="15.75">
      <c r="B16" s="86">
        <v>22</v>
      </c>
      <c r="C16" s="87" t="s">
        <v>320</v>
      </c>
      <c r="D16" s="83"/>
      <c r="E16" s="83"/>
      <c r="F16" s="83"/>
      <c r="G16" s="83"/>
      <c r="H16" s="83"/>
      <c r="I16" s="83"/>
      <c r="J16" s="83"/>
    </row>
    <row r="17" spans="2:10" ht="15.75">
      <c r="B17" s="86"/>
      <c r="C17" s="87"/>
      <c r="D17" s="83"/>
      <c r="E17" s="83"/>
      <c r="F17" s="83"/>
      <c r="G17" s="83"/>
      <c r="H17" s="83"/>
      <c r="I17" s="83"/>
      <c r="J17" s="83"/>
    </row>
    <row r="18" spans="2:10" ht="15.75">
      <c r="B18" s="86"/>
      <c r="C18" s="90" t="s">
        <v>321</v>
      </c>
      <c r="D18" s="83"/>
      <c r="E18" s="83"/>
      <c r="F18" s="83"/>
      <c r="G18" s="83"/>
      <c r="H18" s="83"/>
      <c r="I18" s="83"/>
      <c r="J18" s="83"/>
    </row>
    <row r="19" spans="2:10" ht="15.75">
      <c r="B19" s="86"/>
      <c r="C19" s="108" t="s">
        <v>322</v>
      </c>
      <c r="D19" s="83"/>
      <c r="E19" s="83"/>
      <c r="F19" s="83"/>
      <c r="G19" s="83"/>
      <c r="H19" s="83"/>
      <c r="I19" s="83"/>
      <c r="J19" s="83"/>
    </row>
    <row r="20" spans="2:10" ht="15.75">
      <c r="B20" s="86"/>
      <c r="C20" s="108" t="s">
        <v>323</v>
      </c>
      <c r="D20" s="83"/>
      <c r="E20" s="83"/>
      <c r="F20" s="83"/>
      <c r="G20" s="83"/>
      <c r="H20" s="83"/>
      <c r="I20" s="83"/>
      <c r="J20" s="83"/>
    </row>
    <row r="21" spans="2:10" ht="15.75">
      <c r="B21" s="86"/>
      <c r="C21" s="108" t="s">
        <v>324</v>
      </c>
      <c r="D21" s="83"/>
      <c r="E21" s="83"/>
      <c r="F21" s="83"/>
      <c r="G21" s="83"/>
      <c r="H21" s="83"/>
      <c r="I21" s="83"/>
      <c r="J21" s="83"/>
    </row>
    <row r="22" spans="2:10" ht="15.75">
      <c r="B22" s="86"/>
      <c r="C22" s="108" t="s">
        <v>325</v>
      </c>
      <c r="D22" s="83"/>
      <c r="E22" s="83"/>
      <c r="F22" s="83"/>
      <c r="G22" s="83"/>
      <c r="H22" s="83"/>
      <c r="I22" s="83"/>
      <c r="J22" s="83"/>
    </row>
    <row r="23" spans="2:10" ht="15.75">
      <c r="B23" s="86"/>
      <c r="C23" s="87"/>
      <c r="D23" s="83"/>
      <c r="E23" s="83"/>
      <c r="F23" s="83"/>
      <c r="G23" s="83"/>
      <c r="H23" s="83"/>
      <c r="I23" s="83"/>
      <c r="J23" s="83"/>
    </row>
    <row r="24" ht="15">
      <c r="C24" s="108" t="s">
        <v>326</v>
      </c>
    </row>
    <row r="25" ht="15">
      <c r="C25" s="108" t="s">
        <v>327</v>
      </c>
    </row>
    <row r="26" ht="15">
      <c r="C26" s="108" t="s">
        <v>328</v>
      </c>
    </row>
    <row r="27" ht="15">
      <c r="C27" s="108" t="s">
        <v>329</v>
      </c>
    </row>
    <row r="28" ht="15">
      <c r="C28" s="108"/>
    </row>
    <row r="29" ht="15.75">
      <c r="C29" s="110" t="s">
        <v>330</v>
      </c>
    </row>
    <row r="30" ht="15">
      <c r="C30" s="108" t="s">
        <v>331</v>
      </c>
    </row>
    <row r="31" ht="15">
      <c r="C31" s="108" t="s">
        <v>332</v>
      </c>
    </row>
    <row r="32" ht="15">
      <c r="C32" s="108" t="s">
        <v>333</v>
      </c>
    </row>
    <row r="33" ht="15">
      <c r="C33" s="108" t="s">
        <v>334</v>
      </c>
    </row>
    <row r="34" ht="15">
      <c r="C34" s="108" t="s">
        <v>335</v>
      </c>
    </row>
    <row r="36" ht="15">
      <c r="C36" s="108" t="s">
        <v>336</v>
      </c>
    </row>
    <row r="37" ht="15">
      <c r="C37" s="108" t="s">
        <v>337</v>
      </c>
    </row>
    <row r="38" ht="15">
      <c r="C38" s="141" t="s">
        <v>338</v>
      </c>
    </row>
    <row r="39" ht="15">
      <c r="C39" s="108" t="s">
        <v>339</v>
      </c>
    </row>
    <row r="40" ht="15">
      <c r="C40" s="108" t="s">
        <v>340</v>
      </c>
    </row>
    <row r="42" ht="15">
      <c r="C42" s="108" t="s">
        <v>54</v>
      </c>
    </row>
    <row r="43" ht="15">
      <c r="C43" s="1" t="s">
        <v>54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